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saeinternational-my.sharepoint.com/personal/wendyg_p-r-i_org/Documents/Desktop/LRI Tolerance Sheets/GL Form Revision DRAFTS/GL Forms CURRENT/"/>
    </mc:Choice>
  </mc:AlternateContent>
  <xr:revisionPtr revIDLastSave="0" documentId="8_{3EAD5EBD-935B-40E3-99DF-AC24D3AD8007}" xr6:coauthVersionLast="47" xr6:coauthVersionMax="47" xr10:uidLastSave="{00000000-0000-0000-0000-000000000000}"/>
  <bookViews>
    <workbookView xWindow="22932" yWindow="-108" windowWidth="23256" windowHeight="12456" tabRatio="758" activeTab="1" xr2:uid="{F395B187-B5BD-46BA-8675-BF71D60B501C}"/>
  </bookViews>
  <sheets>
    <sheet name="Instructions" sheetId="6" r:id="rId1"/>
    <sheet name="GL Form 0" sheetId="1" r:id="rId2"/>
    <sheet name="GL Form 1" sheetId="11" r:id="rId3"/>
    <sheet name="GL Form 2" sheetId="8" r:id="rId4"/>
    <sheet name="GL Form 2a" sheetId="12" r:id="rId5"/>
    <sheet name="GL Form 3" sheetId="9" r:id="rId6"/>
    <sheet name="GL Form 3a" sheetId="13" r:id="rId7"/>
    <sheet name="GL Form 3b" sheetId="14" r:id="rId8"/>
    <sheet name="GL Form 4" sheetId="10" r:id="rId9"/>
    <sheet name="Revision History" sheetId="4" r:id="rId10"/>
    <sheet name="Dropdown Lists" sheetId="2" r:id="rId11"/>
  </sheets>
  <definedNames>
    <definedName name="Additives">'Dropdown Lists'!$C$24:$C$37</definedName>
    <definedName name="CompanyCodes">'Dropdown Lists'!$J$2:$K$12</definedName>
    <definedName name="COUNTRY">'Dropdown Lists'!$A$2:$A$196</definedName>
    <definedName name="J306G">'Dropdown Lists'!$C$13:$C$22</definedName>
    <definedName name="J306W">'Dropdown Lists'!$C$2:$C$5</definedName>
    <definedName name="L37Testing">'Dropdown Lists'!$D$41:$E$43</definedName>
    <definedName name="LabName">'Dropdown Lists'!$E$25:$E$30</definedName>
    <definedName name="LabNames">'Dropdown Lists'!$E$26:$E$30</definedName>
    <definedName name="Labs">'Dropdown Lists'!$E$25:$G$30</definedName>
    <definedName name="_xlnm.Print_Area" localSheetId="1">'GL Form 0'!$A$1:$BW$68</definedName>
    <definedName name="_xlnm.Print_Area" localSheetId="2">'GL Form 1'!$A$1:$BW$68</definedName>
    <definedName name="_xlnm.Print_Area" localSheetId="3">'GL Form 2'!$A$1:$BW$80</definedName>
    <definedName name="_xlnm.Print_Area" localSheetId="4">'GL Form 2a'!$A$1:$BW$64</definedName>
    <definedName name="_xlnm.Print_Area" localSheetId="5">'GL Form 3'!$A$1:$BW$66</definedName>
    <definedName name="_xlnm.Print_Area" localSheetId="6">'GL Form 3a'!$A$1:$BW$65</definedName>
    <definedName name="_xlnm.Print_Area" localSheetId="7">'GL Form 3b'!$A$1:$BW$45</definedName>
    <definedName name="_xlnm.Print_Area" localSheetId="8">'GL Form 4'!$A$1:$BW$157</definedName>
    <definedName name="_xlnm.Print_Titles" localSheetId="1">'GL Form 0'!$1:$2</definedName>
    <definedName name="_xlnm.Print_Titles" localSheetId="2">'GL Form 1'!$1:$2</definedName>
    <definedName name="_xlnm.Print_Titles" localSheetId="3">'GL Form 2'!$1:$2</definedName>
    <definedName name="_xlnm.Print_Titles" localSheetId="4">'GL Form 2a'!$1:$2</definedName>
    <definedName name="_xlnm.Print_Titles" localSheetId="5">'GL Form 3'!$1:$2</definedName>
    <definedName name="_xlnm.Print_Titles" localSheetId="6">'GL Form 3a'!$1:$2</definedName>
    <definedName name="_xlnm.Print_Titles" localSheetId="7">'GL Form 3b'!$1:$2</definedName>
    <definedName name="_xlnm.Print_Titles" localSheetId="8">'GL Form 4'!$1:$2</definedName>
    <definedName name="SAEJ306">'Dropdown Lists'!$C$1:$H$22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M55" i="10" l="1"/>
  <c r="BA55" i="10"/>
  <c r="AQ55" i="10"/>
  <c r="R55" i="10"/>
  <c r="R4" i="10"/>
  <c r="AQ4" i="10"/>
  <c r="BA4" i="10"/>
  <c r="BM4" i="10"/>
  <c r="AC60" i="13"/>
  <c r="AC54" i="13"/>
  <c r="AC38" i="13"/>
  <c r="X32" i="13"/>
  <c r="Q32" i="13"/>
  <c r="J32" i="13"/>
  <c r="AC23" i="13"/>
  <c r="BM18" i="13"/>
  <c r="AX18" i="13"/>
  <c r="AL18" i="13"/>
  <c r="Y18" i="13"/>
  <c r="N18" i="13"/>
  <c r="AC7" i="13"/>
  <c r="BM4" i="11"/>
  <c r="R4" i="11"/>
  <c r="BA4" i="14"/>
  <c r="AQ4" i="14"/>
  <c r="R4" i="14"/>
  <c r="AC40" i="14"/>
  <c r="AC23" i="14"/>
  <c r="BM18" i="14"/>
  <c r="AX18" i="14"/>
  <c r="AL18" i="14"/>
  <c r="Y18" i="14"/>
  <c r="N18" i="14"/>
  <c r="AC7" i="14"/>
  <c r="AW1" i="14"/>
  <c r="BA4" i="13"/>
  <c r="AQ4" i="13"/>
  <c r="R4" i="13"/>
  <c r="AW1" i="13"/>
  <c r="BA4" i="9"/>
  <c r="AQ4" i="9"/>
  <c r="R4" i="9"/>
  <c r="BP45" i="12"/>
  <c r="BP26" i="12"/>
  <c r="BP7" i="12"/>
  <c r="BA4" i="12"/>
  <c r="AQ4" i="12"/>
  <c r="R4" i="12"/>
  <c r="AW1" i="12"/>
  <c r="BT7" i="8"/>
  <c r="AA14" i="8" s="1"/>
  <c r="BP7" i="8"/>
  <c r="P30" i="8" s="1"/>
  <c r="AU7" i="8"/>
  <c r="M7" i="8"/>
  <c r="BA4" i="8"/>
  <c r="BT32" i="8"/>
  <c r="BC32" i="8"/>
  <c r="AL32" i="8"/>
  <c r="AQ4" i="8"/>
  <c r="R4" i="8"/>
  <c r="C28" i="11"/>
  <c r="AY13" i="11"/>
  <c r="AI13" i="11"/>
  <c r="I13" i="11"/>
  <c r="BJ12" i="11"/>
  <c r="AE12" i="11"/>
  <c r="I12" i="11"/>
  <c r="BM11" i="11"/>
  <c r="AO11" i="11"/>
  <c r="K11" i="11"/>
  <c r="AQ4" i="11"/>
  <c r="AW1" i="11"/>
  <c r="BE148" i="10"/>
  <c r="AZ148" i="10"/>
  <c r="BE147" i="10"/>
  <c r="AZ147" i="10"/>
  <c r="BE146" i="10"/>
  <c r="AZ146" i="10"/>
  <c r="BE145" i="10"/>
  <c r="AZ145" i="10"/>
  <c r="BE144" i="10"/>
  <c r="AZ144" i="10"/>
  <c r="BE143" i="10"/>
  <c r="AZ143" i="10"/>
  <c r="BE142" i="10"/>
  <c r="AZ142" i="10"/>
  <c r="BE141" i="10"/>
  <c r="AZ141" i="10"/>
  <c r="BE140" i="10"/>
  <c r="AZ140" i="10"/>
  <c r="BE139" i="10"/>
  <c r="AZ139" i="10"/>
  <c r="BE138" i="10"/>
  <c r="AZ138" i="10"/>
  <c r="BE137" i="10"/>
  <c r="AZ137" i="10"/>
  <c r="BE136" i="10"/>
  <c r="AZ136" i="10"/>
  <c r="BE135" i="10"/>
  <c r="AZ135" i="10"/>
  <c r="BE134" i="10"/>
  <c r="AZ134" i="10"/>
  <c r="BE133" i="10"/>
  <c r="AZ133" i="10"/>
  <c r="BE132" i="10"/>
  <c r="AZ132" i="10"/>
  <c r="BE131" i="10"/>
  <c r="AZ131" i="10"/>
  <c r="BE130" i="10"/>
  <c r="AZ130" i="10"/>
  <c r="BE129" i="10"/>
  <c r="AZ129" i="10"/>
  <c r="BE128" i="10"/>
  <c r="AZ128" i="10"/>
  <c r="BE127" i="10"/>
  <c r="AZ127" i="10"/>
  <c r="BE126" i="10"/>
  <c r="AZ126" i="10"/>
  <c r="BE125" i="10"/>
  <c r="AZ125" i="10"/>
  <c r="BE124" i="10"/>
  <c r="AZ124" i="10"/>
  <c r="BE123" i="10"/>
  <c r="AZ123" i="10"/>
  <c r="AY118" i="10"/>
  <c r="AI118" i="10"/>
  <c r="I118" i="10"/>
  <c r="BJ117" i="10"/>
  <c r="AE117" i="10"/>
  <c r="I117" i="10"/>
  <c r="BM116" i="10"/>
  <c r="AO116" i="10"/>
  <c r="K116" i="10"/>
  <c r="BM107" i="10"/>
  <c r="BA107" i="10"/>
  <c r="AU107" i="10"/>
  <c r="AQ107" i="10"/>
  <c r="R107" i="10"/>
  <c r="BE96" i="10"/>
  <c r="AZ96" i="10"/>
  <c r="BE95" i="10"/>
  <c r="AZ95" i="10"/>
  <c r="BE94" i="10"/>
  <c r="AZ94" i="10"/>
  <c r="BE93" i="10"/>
  <c r="AZ93" i="10"/>
  <c r="BE92" i="10"/>
  <c r="AZ92" i="10"/>
  <c r="BE91" i="10"/>
  <c r="AZ91" i="10"/>
  <c r="BE90" i="10"/>
  <c r="AZ90" i="10"/>
  <c r="BE89" i="10"/>
  <c r="AZ89" i="10"/>
  <c r="BE88" i="10"/>
  <c r="AZ88" i="10"/>
  <c r="BE87" i="10"/>
  <c r="AZ87" i="10"/>
  <c r="BE86" i="10"/>
  <c r="AZ86" i="10"/>
  <c r="BE85" i="10"/>
  <c r="AZ85" i="10"/>
  <c r="BE84" i="10"/>
  <c r="AZ84" i="10"/>
  <c r="BE83" i="10"/>
  <c r="AZ83" i="10"/>
  <c r="BE82" i="10"/>
  <c r="AZ82" i="10"/>
  <c r="BE81" i="10"/>
  <c r="AZ81" i="10"/>
  <c r="BE80" i="10"/>
  <c r="AZ80" i="10"/>
  <c r="BE79" i="10"/>
  <c r="AZ79" i="10"/>
  <c r="BE78" i="10"/>
  <c r="AZ78" i="10"/>
  <c r="BE77" i="10"/>
  <c r="AZ77" i="10"/>
  <c r="BE76" i="10"/>
  <c r="AZ76" i="10"/>
  <c r="BE75" i="10"/>
  <c r="AZ75" i="10"/>
  <c r="BE74" i="10"/>
  <c r="AZ74" i="10"/>
  <c r="BE73" i="10"/>
  <c r="AZ73" i="10"/>
  <c r="BE72" i="10"/>
  <c r="AZ72" i="10"/>
  <c r="BE71" i="10"/>
  <c r="AZ71" i="10"/>
  <c r="AY66" i="10"/>
  <c r="AI66" i="10"/>
  <c r="I66" i="10"/>
  <c r="BJ65" i="10"/>
  <c r="AE65" i="10"/>
  <c r="I65" i="10"/>
  <c r="BM64" i="10"/>
  <c r="AO64" i="10"/>
  <c r="K64" i="10"/>
  <c r="BE45" i="10"/>
  <c r="AZ45" i="10"/>
  <c r="BE44" i="10"/>
  <c r="AZ44" i="10"/>
  <c r="BE43" i="10"/>
  <c r="AZ43" i="10"/>
  <c r="BE42" i="10"/>
  <c r="AZ42" i="10"/>
  <c r="BE41" i="10"/>
  <c r="AZ41" i="10"/>
  <c r="BE40" i="10"/>
  <c r="AZ40" i="10"/>
  <c r="BE39" i="10"/>
  <c r="AZ39" i="10"/>
  <c r="BE38" i="10"/>
  <c r="AZ38" i="10"/>
  <c r="BE37" i="10"/>
  <c r="AZ37" i="10"/>
  <c r="BE36" i="10"/>
  <c r="AZ36" i="10"/>
  <c r="BE35" i="10"/>
  <c r="AZ35" i="10"/>
  <c r="BE34" i="10"/>
  <c r="AZ34" i="10"/>
  <c r="BE33" i="10"/>
  <c r="AZ33" i="10"/>
  <c r="BE32" i="10"/>
  <c r="AZ32" i="10"/>
  <c r="BE31" i="10"/>
  <c r="AZ31" i="10"/>
  <c r="BE30" i="10"/>
  <c r="AZ30" i="10"/>
  <c r="BE29" i="10"/>
  <c r="AZ29" i="10"/>
  <c r="BE28" i="10"/>
  <c r="AZ28" i="10"/>
  <c r="BE27" i="10"/>
  <c r="AZ27" i="10"/>
  <c r="BE26" i="10"/>
  <c r="AZ26" i="10"/>
  <c r="BE25" i="10"/>
  <c r="AZ25" i="10"/>
  <c r="BE24" i="10"/>
  <c r="AZ24" i="10"/>
  <c r="BE23" i="10"/>
  <c r="AZ23" i="10"/>
  <c r="BE22" i="10"/>
  <c r="AZ22" i="10"/>
  <c r="BE21" i="10"/>
  <c r="AZ21" i="10"/>
  <c r="BE20" i="10"/>
  <c r="AZ20" i="10"/>
  <c r="AY15" i="10"/>
  <c r="AI15" i="10"/>
  <c r="I15" i="10"/>
  <c r="BJ14" i="10"/>
  <c r="AE14" i="10"/>
  <c r="I14" i="10"/>
  <c r="BM13" i="10"/>
  <c r="AO13" i="10"/>
  <c r="K13" i="10"/>
  <c r="AW1" i="10"/>
  <c r="AQ65" i="9"/>
  <c r="AJ65" i="9"/>
  <c r="AC65" i="9"/>
  <c r="U65" i="9"/>
  <c r="M65" i="9"/>
  <c r="AQ62" i="9"/>
  <c r="AJ62" i="9"/>
  <c r="AC62" i="9"/>
  <c r="U62" i="9"/>
  <c r="M62" i="9"/>
  <c r="AX58" i="9"/>
  <c r="AC56" i="9"/>
  <c r="AQ54" i="9"/>
  <c r="AJ54" i="9"/>
  <c r="AC54" i="9"/>
  <c r="U54" i="9"/>
  <c r="M54" i="9"/>
  <c r="AQ51" i="9"/>
  <c r="AJ51" i="9"/>
  <c r="AC51" i="9"/>
  <c r="U51" i="9"/>
  <c r="M51" i="9"/>
  <c r="AX47" i="9"/>
  <c r="AC45" i="9"/>
  <c r="AQ43" i="9"/>
  <c r="AJ43" i="9"/>
  <c r="AC43" i="9"/>
  <c r="U43" i="9"/>
  <c r="M43" i="9"/>
  <c r="AQ40" i="9"/>
  <c r="AJ40" i="9"/>
  <c r="AC40" i="9"/>
  <c r="U40" i="9"/>
  <c r="M40" i="9"/>
  <c r="AX36" i="9"/>
  <c r="AC34" i="9"/>
  <c r="AQ32" i="9"/>
  <c r="AJ32" i="9"/>
  <c r="AC32" i="9"/>
  <c r="U32" i="9"/>
  <c r="M32" i="9"/>
  <c r="AQ29" i="9"/>
  <c r="AJ29" i="9"/>
  <c r="AC29" i="9"/>
  <c r="U29" i="9"/>
  <c r="M29" i="9"/>
  <c r="AX25" i="9"/>
  <c r="AC23" i="9"/>
  <c r="AT20" i="9"/>
  <c r="AT19" i="9"/>
  <c r="AT18" i="9"/>
  <c r="AT17" i="9"/>
  <c r="AT16" i="9"/>
  <c r="AT15" i="9"/>
  <c r="AT14" i="9"/>
  <c r="AT13" i="9"/>
  <c r="AT12" i="9"/>
  <c r="AT11" i="9"/>
  <c r="AC7" i="9"/>
  <c r="AW1" i="9"/>
  <c r="AW1" i="8"/>
  <c r="BQ15" i="9" l="1"/>
  <c r="BQ18" i="9" s="1"/>
  <c r="W14" i="8"/>
  <c r="B28" i="1"/>
  <c r="F28" i="1"/>
  <c r="B58" i="1"/>
  <c r="B55" i="1"/>
  <c r="B52" i="1"/>
  <c r="B49" i="1"/>
  <c r="B46" i="1"/>
  <c r="B43" i="1"/>
  <c r="B40" i="1"/>
  <c r="B37" i="1"/>
  <c r="B34" i="1"/>
  <c r="B31" i="1"/>
  <c r="B25" i="1"/>
  <c r="B22" i="1"/>
  <c r="G29" i="2"/>
  <c r="G28" i="2"/>
  <c r="G27" i="2"/>
  <c r="G26" i="2"/>
  <c r="L10" i="2"/>
  <c r="L9" i="2"/>
  <c r="L8" i="2"/>
  <c r="L7" i="2"/>
  <c r="L6" i="2"/>
  <c r="L5" i="2"/>
  <c r="L4" i="2"/>
  <c r="L3" i="2"/>
  <c r="L2" i="2"/>
  <c r="F58" i="1"/>
  <c r="F55" i="1"/>
  <c r="F52" i="1"/>
  <c r="F49" i="1"/>
  <c r="F46" i="1"/>
  <c r="F43" i="1"/>
  <c r="F40" i="1"/>
  <c r="F37" i="1"/>
  <c r="F34" i="1"/>
  <c r="F31" i="1"/>
  <c r="F25" i="1"/>
  <c r="F22" i="1"/>
  <c r="AU55" i="10" l="1"/>
  <c r="AU4" i="10"/>
  <c r="AU4" i="14"/>
  <c r="AU4" i="13"/>
  <c r="AU4" i="12"/>
  <c r="AU4" i="9"/>
  <c r="AU4" i="11"/>
  <c r="AU4" i="8"/>
  <c r="BM4" i="12"/>
  <c r="BM4" i="13"/>
  <c r="BM4" i="8"/>
  <c r="BM4" i="14"/>
  <c r="BM4" i="9"/>
</calcChain>
</file>

<file path=xl/sharedStrings.xml><?xml version="1.0" encoding="utf-8"?>
<sst xmlns="http://schemas.openxmlformats.org/spreadsheetml/2006/main" count="1432" uniqueCount="688">
  <si>
    <t>VI</t>
  </si>
  <si>
    <t>Sulfur</t>
  </si>
  <si>
    <t>Saturates</t>
  </si>
  <si>
    <t>Pour Point</t>
  </si>
  <si>
    <t>Flash Point</t>
  </si>
  <si>
    <t>100°C</t>
  </si>
  <si>
    <t>40°C</t>
  </si>
  <si>
    <t>%</t>
  </si>
  <si>
    <t>°C</t>
  </si>
  <si>
    <t>Mass %</t>
  </si>
  <si>
    <t>Test Description</t>
  </si>
  <si>
    <t>Test Method</t>
  </si>
  <si>
    <t>ASTM D445</t>
  </si>
  <si>
    <t>SAE J306</t>
  </si>
  <si>
    <t>Report</t>
  </si>
  <si>
    <t>Viscosity Index</t>
  </si>
  <si>
    <t>ASTM D2270</t>
  </si>
  <si>
    <t>CEC L-45-A-99</t>
  </si>
  <si>
    <t>ASTM D92</t>
  </si>
  <si>
    <t>Pour Point, °C</t>
  </si>
  <si>
    <t>Pentane Insolubles, % wt.</t>
  </si>
  <si>
    <t>ASTM D893</t>
  </si>
  <si>
    <t>ASTM D130</t>
  </si>
  <si>
    <t>ASTM D7603</t>
  </si>
  <si>
    <t xml:space="preserve">  Liquid Residue, vol. %</t>
  </si>
  <si>
    <t>ASTM D892</t>
  </si>
  <si>
    <t>Company Name:</t>
  </si>
  <si>
    <t>Contact Person:</t>
  </si>
  <si>
    <t xml:space="preserve">Address: </t>
  </si>
  <si>
    <t>Phone Number:</t>
  </si>
  <si>
    <t>City:</t>
  </si>
  <si>
    <t>Georgia</t>
  </si>
  <si>
    <t>Providence/State:</t>
  </si>
  <si>
    <t xml:space="preserve">Country: </t>
  </si>
  <si>
    <t>Postal Code:</t>
  </si>
  <si>
    <t xml:space="preserve">Email Address: </t>
  </si>
  <si>
    <t>Viscosity Grade per SAE J306:</t>
  </si>
  <si>
    <t>Country</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</si>
  <si>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</si>
  <si>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</si>
  <si>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</si>
  <si>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</si>
  <si>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</si>
  <si>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</si>
  <si>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</si>
  <si>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</si>
  <si>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</si>
  <si>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</si>
  <si>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</si>
  <si>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</si>
  <si>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</si>
  <si>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</si>
  <si>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</si>
  <si>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</si>
  <si>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</si>
  <si>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</si>
  <si>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</si>
  <si>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</si>
  <si>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</si>
  <si>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</si>
  <si>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</si>
  <si>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</si>
  <si>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</si>
  <si>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</si>
  <si>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</si>
  <si>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</si>
  <si>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Côte d'Ivoire</t>
  </si>
  <si>
    <t>Cabo Verde</t>
  </si>
  <si>
    <t>Cambodia</t>
  </si>
  <si>
    <t>Cameroon</t>
  </si>
  <si>
    <t>Canada</t>
  </si>
  <si>
    <t>Central African Republic</t>
  </si>
  <si>
    <t>Chad</t>
  </si>
  <si>
    <t>Chile</t>
  </si>
  <si>
    <t>China</t>
  </si>
  <si>
    <t>Colombia</t>
  </si>
  <si>
    <t>Comoros</t>
  </si>
  <si>
    <t>Congo (Congo-Brazzaville)</t>
  </si>
  <si>
    <t>Costa Rica</t>
  </si>
  <si>
    <t>Croatia</t>
  </si>
  <si>
    <t>Cuba</t>
  </si>
  <si>
    <t>Cyprus</t>
  </si>
  <si>
    <t>Czechia (Czech Republic)</t>
  </si>
  <si>
    <t>Democratic Republic of the Congo</t>
  </si>
  <si>
    <t>Denmark</t>
  </si>
  <si>
    <t>Djibouti</t>
  </si>
  <si>
    <t>Dominica</t>
  </si>
  <si>
    <t>Dominican Republic</t>
  </si>
  <si>
    <t>Ecuador</t>
  </si>
  <si>
    <t>Egypt</t>
  </si>
  <si>
    <t>El Salvador</t>
  </si>
  <si>
    <t>Equatorial Guinea</t>
  </si>
  <si>
    <t>Eritrea</t>
  </si>
  <si>
    <t>Estonia</t>
  </si>
  <si>
    <t>Eswatini (fmr. "Swaziland")</t>
  </si>
  <si>
    <t>Ethiopia</t>
  </si>
  <si>
    <t>Fiji</t>
  </si>
  <si>
    <t>Finland</t>
  </si>
  <si>
    <t>France</t>
  </si>
  <si>
    <t>Gabon</t>
  </si>
  <si>
    <t>Gambia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</si>
  <si>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</si>
  <si>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</si>
  <si>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</si>
  <si>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</si>
  <si>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</si>
  <si>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</si>
  <si>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</si>
  <si>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</si>
  <si>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</si>
  <si>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</si>
  <si>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</si>
  <si>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</si>
  <si>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</si>
  <si>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</si>
  <si>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</si>
  <si>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</si>
  <si>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</si>
  <si>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</si>
  <si>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</si>
  <si>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</si>
  <si>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</si>
  <si>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</si>
  <si>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</si>
  <si>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</si>
  <si>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</si>
  <si>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</si>
  <si>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</si>
  <si>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</si>
  <si>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</si>
  <si>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</si>
  <si>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</si>
  <si>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</si>
  <si>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</si>
  <si>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</si>
  <si>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</si>
  <si>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</si>
  <si>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</si>
  <si>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</si>
  <si>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</si>
  <si>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</si>
  <si>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</si>
  <si>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</si>
  <si>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</si>
  <si>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</si>
  <si>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</si>
  <si>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</si>
  <si>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</si>
  <si>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</si>
  <si>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</si>
  <si>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</si>
  <si>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</si>
  <si>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</si>
  <si>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</si>
  <si>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</si>
  <si>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 (formerly Burma)</t>
  </si>
  <si>
    <t>Namibia</t>
  </si>
  <si>
    <t>Nauru</t>
  </si>
  <si>
    <t>Nepal</t>
  </si>
  <si>
    <t>Netherlands</t>
  </si>
  <si>
    <t>New Zealand</t>
  </si>
  <si>
    <t>Nicaragua</t>
  </si>
  <si>
    <t>Niger</t>
  </si>
  <si>
    <t>Nigeria</t>
  </si>
  <si>
    <t>North Korea</t>
  </si>
  <si>
    <t>North Macedonia</t>
  </si>
  <si>
    <t>Norway</t>
  </si>
  <si>
    <t>Oman</t>
  </si>
  <si>
    <t>Pakistan</t>
  </si>
  <si>
    <t>Palau</t>
  </si>
  <si>
    <t>Palestine State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</si>
  <si>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</si>
  <si>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</si>
  <si>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</si>
  <si>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</si>
  <si>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</si>
  <si>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</si>
  <si>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</si>
  <si>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</si>
  <si>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</si>
  <si>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</si>
  <si>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</si>
  <si>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</si>
  <si>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</si>
  <si>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</si>
  <si>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</si>
  <si>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</si>
  <si>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</si>
  <si>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</si>
  <si>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</si>
  <si>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</si>
  <si>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</si>
  <si>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</si>
  <si>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</si>
  <si>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</si>
  <si>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</si>
  <si>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</si>
  <si>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</si>
  <si>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</si>
  <si>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</si>
  <si>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</si>
  <si>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</si>
  <si>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</si>
  <si>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</si>
  <si>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</si>
  <si>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</si>
  <si>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</si>
  <si>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</si>
  <si>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</si>
  <si>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</si>
  <si>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</si>
  <si>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</si>
  <si>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</si>
  <si>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</si>
  <si>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</si>
  <si>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</si>
  <si>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</si>
  <si>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</si>
  <si>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</si>
  <si>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</si>
  <si>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</si>
  <si>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</si>
  <si>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</si>
  <si>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</si>
  <si>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</si>
  <si>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</si>
  <si>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</si>
  <si>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</si>
  <si>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</si>
  <si>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</si>
  <si>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</si>
  <si>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</si>
  <si>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Finished Fluid Name:</t>
  </si>
  <si>
    <t xml:space="preserve">Finished Fluid Product Code: </t>
  </si>
  <si>
    <t>@</t>
  </si>
  <si>
    <t>ASTM D2007</t>
  </si>
  <si>
    <t>Acid Number</t>
  </si>
  <si>
    <t>ASTM D664</t>
  </si>
  <si>
    <t>Additive Type</t>
  </si>
  <si>
    <t>70W</t>
  </si>
  <si>
    <t>75W</t>
  </si>
  <si>
    <t>80W</t>
  </si>
  <si>
    <t>85W</t>
  </si>
  <si>
    <t>-</t>
  </si>
  <si>
    <t>Flash Point, Open Cup, °C, minimum</t>
  </si>
  <si>
    <t>Foaming Characteristics</t>
  </si>
  <si>
    <t>Antioxidant</t>
  </si>
  <si>
    <t>Corrosion Inhibitor</t>
  </si>
  <si>
    <t>Anti-Foam</t>
  </si>
  <si>
    <t>Demulsifer</t>
  </si>
  <si>
    <t>Pour Point Depressant</t>
  </si>
  <si>
    <t>Extreme Pressure</t>
  </si>
  <si>
    <t>Anti-wear</t>
  </si>
  <si>
    <t>Metal Deactivators</t>
  </si>
  <si>
    <t>Tackiness</t>
  </si>
  <si>
    <t>Friction Modifier</t>
  </si>
  <si>
    <t>Detergent</t>
  </si>
  <si>
    <t>Disperant</t>
  </si>
  <si>
    <t>Viscosity Improver</t>
  </si>
  <si>
    <t>ASTM  E1252</t>
  </si>
  <si>
    <t xml:space="preserve">  Sequence 1, mL / mL (24 °C ± 0.5 °C)</t>
  </si>
  <si>
    <t xml:space="preserve">  Sequence 2, mL / mL (93.5 °C ± 0.5 °C)</t>
  </si>
  <si>
    <t xml:space="preserve">  Sequence 3, mL / mL (24 °C ± 0.5 °C)</t>
  </si>
  <si>
    <t xml:space="preserve">Laboratory: </t>
  </si>
  <si>
    <t>Address</t>
  </si>
  <si>
    <t>Phone Number</t>
  </si>
  <si>
    <t>Southwest Research Institute</t>
  </si>
  <si>
    <t>6220 Culebra Rd, San Antonio, TX 78238 USA</t>
  </si>
  <si>
    <t>Intertek Automotive Research</t>
  </si>
  <si>
    <t>5404 Bandera Rd, San Antonio, TX 78238 USA</t>
  </si>
  <si>
    <t>Afton Chemical Corporation</t>
  </si>
  <si>
    <t>500 Spring St, Richmond, VA 23219 USA</t>
  </si>
  <si>
    <t>The Lubrizol Corporation</t>
  </si>
  <si>
    <t>29400 Lakeland Blvd, Wickliffe, OH 44092 USA</t>
  </si>
  <si>
    <t>End of Test Time:</t>
  </si>
  <si>
    <t xml:space="preserve">Gear Version: </t>
  </si>
  <si>
    <t>Differential case pinion spherical machined thrust surfaces</t>
  </si>
  <si>
    <t>Differential case side gear thrust surface and hub I.D.</t>
  </si>
  <si>
    <t>Differential gears (side gears) thrust surface and hub O.D.</t>
  </si>
  <si>
    <t>Axle housing cover plate without the plug</t>
  </si>
  <si>
    <t>Ring gear (Drive gear) tooth surfaces</t>
  </si>
  <si>
    <t>Drive pinion tooth surfaces</t>
  </si>
  <si>
    <t>Drive pinion roller surfaces</t>
  </si>
  <si>
    <t>Drive pinion cup (total raceway length)</t>
  </si>
  <si>
    <t>Differential case roller surfaces</t>
  </si>
  <si>
    <t>Differential case cup (total raceway length)</t>
  </si>
  <si>
    <t>Area Number and Rated Surfaces</t>
  </si>
  <si>
    <t>Weighting
Factor</t>
  </si>
  <si>
    <t>Final Corrosion Merit Rating</t>
  </si>
  <si>
    <t>Comments</t>
  </si>
  <si>
    <t>API Base Stock Group</t>
  </si>
  <si>
    <t>Vol, %</t>
  </si>
  <si>
    <t>Manufacturing Location
City, State/Province, &amp; Country</t>
  </si>
  <si>
    <t>Product Name as Named by Manufacturer</t>
  </si>
  <si>
    <t>ASTM D7038</t>
  </si>
  <si>
    <t>: L-33-1 Performance Test for Evaluating the Moisture Corrosion Tendencies of Automotive Gear Lubricants</t>
  </si>
  <si>
    <t>Corrosion Merit Rating</t>
  </si>
  <si>
    <t>Correction Factor</t>
  </si>
  <si>
    <t>Severity Adjustments</t>
  </si>
  <si>
    <t xml:space="preserve">Date Completed: </t>
  </si>
  <si>
    <t xml:space="preserve">Pinion Batch: </t>
  </si>
  <si>
    <t xml:space="preserve">Ring Batch: </t>
  </si>
  <si>
    <t>This row is for the final blended base stock properties</t>
  </si>
  <si>
    <t>Weighted
Corrosion</t>
  </si>
  <si>
    <t>Candidate Oil Information:</t>
  </si>
  <si>
    <t xml:space="preserve">Stand Run Number: </t>
  </si>
  <si>
    <t>Hardware Batch:</t>
  </si>
  <si>
    <t>Non-Coated</t>
  </si>
  <si>
    <t>MnP Coated</t>
  </si>
  <si>
    <t>Test Hardware Condition:</t>
  </si>
  <si>
    <t>Test Version:</t>
  </si>
  <si>
    <t>Standard</t>
  </si>
  <si>
    <t>L-37 Test Types</t>
  </si>
  <si>
    <t>Canadian</t>
  </si>
  <si>
    <t>Stressed</t>
  </si>
  <si>
    <t>24 hours @ 135.0 ± 1.7 °C</t>
  </si>
  <si>
    <t xml:space="preserve">	16 hours @ 163.0 ± 1.7 °C</t>
  </si>
  <si>
    <t xml:space="preserve">	24 hours @ 93.3 ± 1.7 °C</t>
  </si>
  <si>
    <t>Test conditions:</t>
  </si>
  <si>
    <t>Final Merit Results</t>
  </si>
  <si>
    <t>Ring Gear Results</t>
  </si>
  <si>
    <t>Wear</t>
  </si>
  <si>
    <t>Rippling</t>
  </si>
  <si>
    <t>Ridging</t>
  </si>
  <si>
    <t>Pitting/Spalling</t>
  </si>
  <si>
    <t>Scoring</t>
  </si>
  <si>
    <t>Pinion Results</t>
  </si>
  <si>
    <t>Start Date:</t>
  </si>
  <si>
    <t>Corrosion
Rating</t>
  </si>
  <si>
    <t>ASTM D7452</t>
  </si>
  <si>
    <t>ASTM D5704</t>
  </si>
  <si>
    <t>Maximum Temperature for Absolute Viscosity of 150,000 cP, °C</t>
  </si>
  <si>
    <t>Kinematic Viscosity at 100 °C, cSt Minimum</t>
  </si>
  <si>
    <t>Kinematic Viscosity at 100 °C, cSt Maximum</t>
  </si>
  <si>
    <t>Discrimination</t>
  </si>
  <si>
    <t>Start Date</t>
  </si>
  <si>
    <t xml:space="preserve">Test Stand No: </t>
  </si>
  <si>
    <t>Complete Date</t>
  </si>
  <si>
    <t>Stand Run No.</t>
  </si>
  <si>
    <t>Drive Side % Scoring</t>
  </si>
  <si>
    <t>EOT Pinion</t>
  </si>
  <si>
    <t>EOT Ring</t>
  </si>
  <si>
    <t>Coast Side % Scoring</t>
  </si>
  <si>
    <t>Stand Reference Oil Test History in Chronological Order</t>
  </si>
  <si>
    <t>Comments:</t>
  </si>
  <si>
    <t>Test Length:</t>
  </si>
  <si>
    <t>Gear Batch:</t>
  </si>
  <si>
    <t>Original Results</t>
  </si>
  <si>
    <t>Final Original Unit Result</t>
  </si>
  <si>
    <t>Viscosity Increase (%)</t>
  </si>
  <si>
    <t>Pentane Insolubles (% wt.)</t>
  </si>
  <si>
    <t>Toluene Insolubles (% wt.)</t>
  </si>
  <si>
    <t>Average Sludge (merits)</t>
  </si>
  <si>
    <t>Average Carbon/Varnish (merits)</t>
  </si>
  <si>
    <t>Transformed Result</t>
  </si>
  <si>
    <t>Corrected Transformed Result</t>
  </si>
  <si>
    <t>Corrected Original Unit Result</t>
  </si>
  <si>
    <t>Severity Adjustment</t>
  </si>
  <si>
    <t>A</t>
  </si>
  <si>
    <t>Test Number:</t>
  </si>
  <si>
    <t>Manufacturing/Blending Company/Site Name:</t>
  </si>
  <si>
    <t>Date</t>
  </si>
  <si>
    <t>Revised by</t>
  </si>
  <si>
    <t>Revisions</t>
  </si>
  <si>
    <t>T. Muransky</t>
  </si>
  <si>
    <t>Issued</t>
  </si>
  <si>
    <t>Revision Location</t>
  </si>
  <si>
    <t>Maximum Viscosity cP, at Temperature of   -40 °C</t>
  </si>
  <si>
    <t>62W</t>
  </si>
  <si>
    <t>63W</t>
  </si>
  <si>
    <t>64W</t>
  </si>
  <si>
    <t>65W</t>
  </si>
  <si>
    <t>Lubricant Review Committee: GL Forms</t>
  </si>
  <si>
    <t>Revision:</t>
  </si>
  <si>
    <t>Tests</t>
  </si>
  <si>
    <t>Matrix</t>
  </si>
  <si>
    <t>Read Across</t>
  </si>
  <si>
    <t>70W-65</t>
  </si>
  <si>
    <t>X</t>
  </si>
  <si>
    <t>M</t>
  </si>
  <si>
    <t>R/A</t>
  </si>
  <si>
    <t>70W-70</t>
  </si>
  <si>
    <t>X X</t>
  </si>
  <si>
    <t>M M</t>
  </si>
  <si>
    <t>R/A R/A</t>
  </si>
  <si>
    <t>70W-75</t>
  </si>
  <si>
    <t>X X X</t>
  </si>
  <si>
    <t xml:space="preserve">M M M </t>
  </si>
  <si>
    <t>R/A R/A R/A</t>
  </si>
  <si>
    <t>70W-80</t>
  </si>
  <si>
    <t>X X X X</t>
  </si>
  <si>
    <t>M M M M</t>
  </si>
  <si>
    <t>R/A R/A R/A R/A</t>
  </si>
  <si>
    <t>70W-85</t>
  </si>
  <si>
    <t>X X X X X</t>
  </si>
  <si>
    <t>M M M M M</t>
  </si>
  <si>
    <t>R/A R/A R/A R/A R/A</t>
  </si>
  <si>
    <t>70W-90</t>
  </si>
  <si>
    <t>X X X X X X</t>
  </si>
  <si>
    <t>M M M M M M</t>
  </si>
  <si>
    <t>R/A R/A R/A R/A R/A R/A</t>
  </si>
  <si>
    <t>70W-110</t>
  </si>
  <si>
    <t>X X X X X X X</t>
  </si>
  <si>
    <t>70W-140</t>
  </si>
  <si>
    <t>X X X X X X X X</t>
  </si>
  <si>
    <t>75W-65</t>
  </si>
  <si>
    <t>X X X X X X X X X</t>
  </si>
  <si>
    <t>75W-70</t>
  </si>
  <si>
    <t>X X X X X X X X X X</t>
  </si>
  <si>
    <t>75W-75</t>
  </si>
  <si>
    <t>75W-80</t>
  </si>
  <si>
    <t>75W-85</t>
  </si>
  <si>
    <t>75W-90</t>
  </si>
  <si>
    <t>75W-110</t>
  </si>
  <si>
    <t>75W-140</t>
  </si>
  <si>
    <t>80W-65</t>
  </si>
  <si>
    <t>80W-70</t>
  </si>
  <si>
    <t>80W-75</t>
  </si>
  <si>
    <t>80W-80</t>
  </si>
  <si>
    <t>80W-85</t>
  </si>
  <si>
    <t>80W-90</t>
  </si>
  <si>
    <t>80W-110</t>
  </si>
  <si>
    <t>80W-140</t>
  </si>
  <si>
    <t>85W-65</t>
  </si>
  <si>
    <t>85W-70</t>
  </si>
  <si>
    <t>85W-75</t>
  </si>
  <si>
    <t>85W-80</t>
  </si>
  <si>
    <t>85W-85</t>
  </si>
  <si>
    <t>85W-90</t>
  </si>
  <si>
    <t>85W-110</t>
  </si>
  <si>
    <t>85W-140</t>
  </si>
  <si>
    <t>Instructions on Completing Forms</t>
  </si>
  <si>
    <t>GL FORM 0: SUMMARY OF REFERENCE TESTS AND CANDIDATE LUBRICANT PROGRAMS</t>
  </si>
  <si>
    <t>Number of Reference Tests</t>
  </si>
  <si>
    <t>Performance Test Procedures (Enter an "X" for Each Reference Test to be Presented)</t>
  </si>
  <si>
    <t>(L-60-1)</t>
  </si>
  <si>
    <t>(L-33-1)</t>
  </si>
  <si>
    <t>ASTM D8165</t>
  </si>
  <si>
    <t>(L-37-1)</t>
  </si>
  <si>
    <t>(L-42)</t>
  </si>
  <si>
    <t>ASTM D5662</t>
  </si>
  <si>
    <t>(Seals)</t>
  </si>
  <si>
    <t>Performance Test Procedures (Enter Applicable Letter* for Test to be Presented)</t>
  </si>
  <si>
    <t>W</t>
  </si>
  <si>
    <t>W W</t>
  </si>
  <si>
    <t>W W W</t>
  </si>
  <si>
    <t>W W W W</t>
  </si>
  <si>
    <t>W W W W W</t>
  </si>
  <si>
    <t>Waiver</t>
  </si>
  <si>
    <t>GL FORM 1:  PROGRAM SUBMISSION AND COMMITTEE RECOMMENDATION</t>
  </si>
  <si>
    <t>Specification:</t>
  </si>
  <si>
    <t>SAE J2360</t>
  </si>
  <si>
    <t>I do hereby certify that the information presented for this candidate gear lubricant is accurate, that the tests were conducted in compliance with the prescribed test procedures, and that the test results represent the expected performance of this formulation in the specified tests.</t>
  </si>
  <si>
    <t>Presenter's Name:</t>
  </si>
  <si>
    <t>Presenter's Signature:</t>
  </si>
  <si>
    <t>Date:</t>
  </si>
  <si>
    <t>Job Title:</t>
  </si>
  <si>
    <t>Candidate Program Number:</t>
  </si>
  <si>
    <t>Test</t>
  </si>
  <si>
    <t>Chemical &amp; Physicals</t>
  </si>
  <si>
    <t>ASTM D5704: L-60-1</t>
  </si>
  <si>
    <t>ASTM D7038: L-33-1</t>
  </si>
  <si>
    <t>S, NC</t>
  </si>
  <si>
    <t>S, C</t>
  </si>
  <si>
    <t>CN, NC</t>
  </si>
  <si>
    <t>CN, C</t>
  </si>
  <si>
    <t>ASTM D7452: L-42</t>
  </si>
  <si>
    <t>Action Required</t>
  </si>
  <si>
    <t>Viscosity Grade per SAE J306</t>
  </si>
  <si>
    <t>Ref #</t>
  </si>
  <si>
    <t>B</t>
  </si>
  <si>
    <t>C</t>
  </si>
  <si>
    <t>D</t>
  </si>
  <si>
    <t>P</t>
  </si>
  <si>
    <t>Additive Treatment, Mass %</t>
  </si>
  <si>
    <t>This Oil Code</t>
  </si>
  <si>
    <t>Read Across / Final Formulation</t>
  </si>
  <si>
    <t>Review Test</t>
  </si>
  <si>
    <t>Wavier</t>
  </si>
  <si>
    <t>None</t>
  </si>
  <si>
    <t>Committee Action</t>
  </si>
  <si>
    <t>II. REFERENCE TESTS:</t>
  </si>
  <si>
    <t>III. CANDIDATE TESTS:</t>
  </si>
  <si>
    <t>IV. ADDITIONAL COMMENTS:</t>
  </si>
  <si>
    <t>I. CANDIDATE DRIVELINE FLUID OVERVIEW</t>
  </si>
  <si>
    <t xml:space="preserve">The above recommendation applies only to the specification identified above and the gear lubricant described above. This recommendation shall not be construed to be an approval, disapproval, or certification of the above-identified gear lubricant by members of the Lubricants Review Institute Gear Lubricant. Review Committee, either individually or collectively, or to be a guarantee that such gear lubricant as marketed conforms to such specification. </t>
  </si>
  <si>
    <t>Complete/Partial with Parts:</t>
  </si>
  <si>
    <t>Resubmission/No Parts:</t>
  </si>
  <si>
    <t>Consultation/Advice:</t>
  </si>
  <si>
    <t>Signature:</t>
  </si>
  <si>
    <t>Secretary, LRI Gear Lubricant Review Committee</t>
  </si>
  <si>
    <t>GL FORM 2:  GEAR LUBRICANT FORMULATION AND INSPECTION DATA</t>
  </si>
  <si>
    <t xml:space="preserve">Purpose: </t>
  </si>
  <si>
    <t>Manufacturer Product Name/Code</t>
  </si>
  <si>
    <t>Field Test per PD4000 Paragraph 2.4
Meeting/Program #</t>
  </si>
  <si>
    <t>II. SUBMITTING COMPANY INFORMATION</t>
  </si>
  <si>
    <t>III. BASE STOCK(S) INFORMATION</t>
  </si>
  <si>
    <t>IV. ADDITIVE TREATMENT</t>
  </si>
  <si>
    <t>API Gravity</t>
  </si>
  <si>
    <t>ASTM D2983</t>
  </si>
  <si>
    <t>V. LUBRICANT IDENTIFICATION</t>
  </si>
  <si>
    <t>VI. COMMITTEE RECOMMENDATION</t>
  </si>
  <si>
    <t>Finished Fluid Name/Code:</t>
  </si>
  <si>
    <t>Program Number (Mtg/Program):</t>
  </si>
  <si>
    <t>API  Group</t>
  </si>
  <si>
    <t>Additive Name/Code</t>
  </si>
  <si>
    <t>Base Stock Name/Code</t>
  </si>
  <si>
    <t>Brookfield Viscosity, cP</t>
  </si>
  <si>
    <t>Flash Point, Open Cup, °C, min.</t>
  </si>
  <si>
    <t>Water, wt. %</t>
  </si>
  <si>
    <t>Storage Stability &amp; Compatibility</t>
  </si>
  <si>
    <t xml:space="preserve">  Solid Residue, wt. %</t>
  </si>
  <si>
    <t xml:space="preserve">  Compatibility (solid or liquid)</t>
  </si>
  <si>
    <t>ASTM D6443</t>
  </si>
  <si>
    <t>ASTM D6304</t>
  </si>
  <si>
    <t>Copper Strip Corrosion Test,  3h @ 121 °C</t>
  </si>
  <si>
    <t>1: "Nil" and "Trace" not permissible.</t>
  </si>
  <si>
    <t>/</t>
  </si>
  <si>
    <t xml:space="preserve">Test Completed Date: </t>
  </si>
  <si>
    <t>Correction
Factor</t>
  </si>
  <si>
    <t xml:space="preserve"> Acceptable:</t>
  </si>
  <si>
    <t>Final Calculated Ratings</t>
  </si>
  <si>
    <t>GL FORM 3: GEAR LUBRICANT LABORATORY PERFORMANCE RESULTS</t>
  </si>
  <si>
    <t>New Base Stock</t>
  </si>
  <si>
    <t>Calibration Sequence Passing Tests</t>
  </si>
  <si>
    <t>GL FORM 3a: GEAR LUBRICANT LABORATORY PERFORMANCE RESULTS</t>
  </si>
  <si>
    <t>Extended L-60-1 Standard Test Method for Evaluation of the Thermal and Oxidative Stability of Lubricating Oils Used for Manual Transmissions and Final Drive Axles</t>
  </si>
  <si>
    <t>Formula Number</t>
  </si>
  <si>
    <t>Fourier-Transform Infrared (FTIR) in Transmittance (%) from 4000 to 0 cm-1</t>
  </si>
  <si>
    <t>LRI Review Committee Recommendation</t>
  </si>
  <si>
    <t>FED-STD-791F: Testing Method of Lubricants, Liquid Fuels, And Related Products - Method 7504.0: Efficiency of Axle Gear Lubricants</t>
  </si>
  <si>
    <t>Rearmost axle from the 5-ton M1083A1 (FMTV) cargo truck</t>
  </si>
  <si>
    <t>Step</t>
  </si>
  <si>
    <t>Nominal Speed (mph)</t>
  </si>
  <si>
    <t>Pinion Speed (rpm)</t>
  </si>
  <si>
    <t>10 Step Average of Mean Efficiency (Candidate-Baseline)</t>
  </si>
  <si>
    <t>Confidence Interval</t>
  </si>
  <si>
    <t>±</t>
  </si>
  <si>
    <t>Hardware:</t>
  </si>
  <si>
    <t xml:space="preserve">Test Number: </t>
  </si>
  <si>
    <t xml:space="preserve">Last Completed Aging Cycle: </t>
  </si>
  <si>
    <t xml:space="preserve">Chatter at Last Aging Cycle: </t>
  </si>
  <si>
    <t>Base Number</t>
  </si>
  <si>
    <t>ASTM D2500</t>
  </si>
  <si>
    <t>ASTM D2896</t>
  </si>
  <si>
    <t>Color</t>
  </si>
  <si>
    <t>ASTM D1500</t>
  </si>
  <si>
    <t>Base Stock Name:</t>
  </si>
  <si>
    <t>III. BASE STOCK CONSISTENCY DATA</t>
  </si>
  <si>
    <t>Jan</t>
  </si>
  <si>
    <t>yyyy</t>
  </si>
  <si>
    <t>Apr</t>
  </si>
  <si>
    <t>Aug</t>
  </si>
  <si>
    <t>Nov</t>
  </si>
  <si>
    <t>Average</t>
  </si>
  <si>
    <t>Std Dev</t>
  </si>
  <si>
    <t>Flash Point (Open Cup),°C, minimum</t>
  </si>
  <si>
    <t>Cloud Point, °C, minimum</t>
  </si>
  <si>
    <t>Barium (Ba), wt. %</t>
  </si>
  <si>
    <t>Boron (B), wt. %</t>
  </si>
  <si>
    <t>Calcium (Ca), wt. %</t>
  </si>
  <si>
    <t>Chlorine (Cl), wt. %</t>
  </si>
  <si>
    <t>Copper (Cu), wt. %</t>
  </si>
  <si>
    <t>Iron (Fe), wt. %</t>
  </si>
  <si>
    <t>Magnesium (Mg), wt. %</t>
  </si>
  <si>
    <t>Molybdenum (Mo), wt. %</t>
  </si>
  <si>
    <t>Nitrogen (N), wt. %</t>
  </si>
  <si>
    <t>Phosphorus (P), wt. %</t>
  </si>
  <si>
    <t>Potassium (K), wt. %</t>
  </si>
  <si>
    <t>Saturates, wt. %</t>
  </si>
  <si>
    <t>Silicon (Si), wt. %</t>
  </si>
  <si>
    <t>Sodium (Na), wt. %</t>
  </si>
  <si>
    <t>Sulfur (S), wt. %</t>
  </si>
  <si>
    <t>Zinc (Zn), wt. %</t>
  </si>
  <si>
    <t>IV. COMMENTS</t>
  </si>
  <si>
    <t>GL FORM 4: NEW BASE STOCK CONSISTENCY DATA</t>
  </si>
  <si>
    <t>New</t>
  </si>
  <si>
    <t>Requalification</t>
  </si>
  <si>
    <t>Sister</t>
  </si>
  <si>
    <t>Program Types</t>
  </si>
  <si>
    <t>GL FORM 3b: GEAR LUBRICANT MILITARY SPECIFIC LABORATORY PERFORMANCE RESULTS</t>
  </si>
  <si>
    <t>Meeting Number:</t>
  </si>
  <si>
    <t>R</t>
  </si>
  <si>
    <t>ASTM D5662: Seals</t>
  </si>
  <si>
    <t>Pinion Load (lb.-ft)</t>
  </si>
  <si>
    <t>Coefficient of Friction (COF):</t>
  </si>
  <si>
    <t>Mean Efficiency Improvement (%)</t>
  </si>
  <si>
    <t>ASTM D5704: Extended L-60-1*</t>
  </si>
  <si>
    <t>FTM-7504.0  Efficiency*</t>
  </si>
  <si>
    <t>FTM-7506.0: LSD Clutches*</t>
  </si>
  <si>
    <t xml:space="preserve">Test Description: </t>
  </si>
  <si>
    <t>Test Method:</t>
  </si>
  <si>
    <t>Program Number:</t>
  </si>
  <si>
    <t>I.</t>
  </si>
  <si>
    <t>Insert Image</t>
  </si>
  <si>
    <t>II.</t>
  </si>
  <si>
    <t>GL FORM 2a:  GEAR LUBRICANT FOURIER TRANSFORM INFRARED DATA</t>
  </si>
  <si>
    <t>Rejected:</t>
  </si>
  <si>
    <t>ASTM D7452:</t>
  </si>
  <si>
    <t>L-42 Standard Test Method for Evaluation of the Load Carrying Properties of Lubricants Under Conditions of High Speed and Shock Loading</t>
  </si>
  <si>
    <t>IV.</t>
  </si>
  <si>
    <t>TMC Oil Code</t>
  </si>
  <si>
    <t>V.</t>
  </si>
  <si>
    <t>I. BASE STOCK INFORMATION</t>
  </si>
  <si>
    <t xml:space="preserve">* "X":Top Row = Candidate;     "W": Middle Row = Waiver;     "R/A" Bottom Row = Read Across
Note: A copy of the original waiver must be submitted in the package if applicable. </t>
  </si>
  <si>
    <t xml:space="preserve">VII. </t>
  </si>
  <si>
    <t xml:space="preserve">VIII. </t>
  </si>
  <si>
    <t>FED-STD-791F:</t>
  </si>
  <si>
    <t>Testing Method of Lubricants, Liquid Fuels, And Related Products; Method 7506.0 Gear Lubricant Compatibility for Stryker Vehicle Limited Slip Differential Clutches</t>
  </si>
  <si>
    <t>VI.</t>
  </si>
  <si>
    <t>IX.</t>
  </si>
  <si>
    <t>Standard Test Method for Determining Automotive Gear Oil Compatibility with Typical Oil Seal Elastomers</t>
  </si>
  <si>
    <t>Polyacrylate</t>
  </si>
  <si>
    <t>Batch Number</t>
  </si>
  <si>
    <t>Batch Date</t>
  </si>
  <si>
    <t>% Elongation</t>
  </si>
  <si>
    <t>Hardness Pts.</t>
  </si>
  <si>
    <t>% Volume</t>
  </si>
  <si>
    <t>Pass/Fail</t>
  </si>
  <si>
    <t>Fluoroelastomer</t>
  </si>
  <si>
    <t>II. CHEMICAL &amp; PHYSICAL DATA</t>
  </si>
  <si>
    <t>Associated Program Number</t>
  </si>
  <si>
    <t>I. SUBMITTING COMPANY INFORMATION</t>
  </si>
  <si>
    <t>Test Type</t>
  </si>
  <si>
    <t>Submitting Company Name</t>
  </si>
  <si>
    <t>BASF Corporation</t>
  </si>
  <si>
    <t>Chevron Lubricants</t>
  </si>
  <si>
    <t>ExxonMobil</t>
  </si>
  <si>
    <t>TotalEnergies Lubrifiants</t>
  </si>
  <si>
    <t>#</t>
  </si>
  <si>
    <t>Prog #: Test Orig Accepted</t>
  </si>
  <si>
    <t>Measured Value</t>
  </si>
  <si>
    <r>
      <t xml:space="preserve">50 </t>
    </r>
    <r>
      <rPr>
        <u/>
        <sz val="9.5"/>
        <rFont val="Arial"/>
        <family val="2"/>
      </rPr>
      <t>+</t>
    </r>
    <r>
      <rPr>
        <sz val="9.5"/>
        <rFont val="Arial"/>
        <family val="2"/>
      </rPr>
      <t xml:space="preserve"> 0.1 hours at 162.8 </t>
    </r>
    <r>
      <rPr>
        <u/>
        <sz val="9.5"/>
        <rFont val="Calibri"/>
        <family val="2"/>
      </rPr>
      <t>+</t>
    </r>
    <r>
      <rPr>
        <sz val="9.5"/>
        <rFont val="Arial"/>
        <family val="2"/>
      </rPr>
      <t xml:space="preserve"> 0.6 °C</t>
    </r>
  </si>
  <si>
    <r>
      <t xml:space="preserve">150 </t>
    </r>
    <r>
      <rPr>
        <u/>
        <sz val="9.5"/>
        <rFont val="Arial"/>
        <family val="2"/>
      </rPr>
      <t>+</t>
    </r>
    <r>
      <rPr>
        <sz val="9.5"/>
        <rFont val="Arial"/>
        <family val="2"/>
      </rPr>
      <t xml:space="preserve"> 0.1 hours at 162.8 </t>
    </r>
    <r>
      <rPr>
        <u/>
        <sz val="9.5"/>
        <rFont val="Calibri"/>
        <family val="2"/>
      </rPr>
      <t>+</t>
    </r>
    <r>
      <rPr>
        <sz val="9.5"/>
        <rFont val="Arial"/>
        <family val="2"/>
      </rPr>
      <t xml:space="preserve"> 0.6 °C</t>
    </r>
  </si>
  <si>
    <r>
      <t>Axle Differential Fluid Temperature (</t>
    </r>
    <r>
      <rPr>
        <sz val="9.5"/>
        <rFont val="Calibri"/>
        <family val="2"/>
      </rPr>
      <t>°</t>
    </r>
    <r>
      <rPr>
        <sz val="9.5"/>
        <rFont val="Arial"/>
        <family val="2"/>
      </rPr>
      <t>F)</t>
    </r>
  </si>
  <si>
    <t>SAE#2: Friction Plate: Eaton PN 91393; Reaction Plate: Eaton PN 90667</t>
  </si>
  <si>
    <r>
      <t>Measured Value</t>
    </r>
    <r>
      <rPr>
        <vertAlign val="superscript"/>
        <sz val="9.5"/>
        <color theme="1"/>
        <rFont val="Arial"/>
        <family val="2"/>
      </rPr>
      <t>4</t>
    </r>
  </si>
  <si>
    <t>FUCHS Lubricants Company</t>
  </si>
  <si>
    <t>Chevron Oronite</t>
  </si>
  <si>
    <t>BP Lubricants USA Inc.</t>
  </si>
  <si>
    <t>Intertek AR</t>
  </si>
  <si>
    <t>All</t>
  </si>
  <si>
    <t>Merged GL Forms 1, 2, 2a, 3, 3a, and 4 into 1 worksheet and added GL Form 3b. Added additional conditional formatting and autopopulating of cells for overall ease of filling out</t>
  </si>
  <si>
    <r>
      <t>Appr</t>
    </r>
    <r>
      <rPr>
        <b/>
        <sz val="11"/>
        <color rgb="FF000000"/>
        <rFont val="Arial"/>
        <family val="2"/>
      </rPr>
      <t>oved Laboratories</t>
    </r>
  </si>
  <si>
    <t>BPC</t>
  </si>
  <si>
    <t>LZ</t>
  </si>
  <si>
    <t>IAR</t>
  </si>
  <si>
    <t>BASF</t>
  </si>
  <si>
    <t>AFC</t>
  </si>
  <si>
    <t>CHEV</t>
  </si>
  <si>
    <t>SWRI</t>
  </si>
  <si>
    <t>CO</t>
  </si>
  <si>
    <t>XOM</t>
  </si>
  <si>
    <t>FLC</t>
  </si>
  <si>
    <t>TOEL</t>
  </si>
  <si>
    <t>ASTM D8165 : L-37-1: Standard Test Method for Evaluation of Load-Carrying Capacity of Lubricants Under Conditions of Low Speed and High Torque</t>
  </si>
  <si>
    <t>ASTM D5704: L-60-1:  Standard Test Method for Evaluation of the Thermal and Oxidative Stability of Lubricating Oils Used for Manual Transmissions and Final Drive Axles</t>
  </si>
  <si>
    <r>
      <t>Re</t>
    </r>
    <r>
      <rPr>
        <b/>
        <sz val="9"/>
        <color rgb="FF000000"/>
        <rFont val="Arial"/>
        <family val="2"/>
      </rPr>
      <t>vision</t>
    </r>
    <r>
      <rPr>
        <b/>
        <sz val="9"/>
        <color theme="1"/>
        <rFont val="Arial"/>
        <family val="2"/>
      </rPr>
      <t xml:space="preserve"> Level</t>
    </r>
  </si>
  <si>
    <t>Submitting
Company
Code</t>
  </si>
  <si>
    <t>Field Trial</t>
  </si>
  <si>
    <t>E</t>
  </si>
  <si>
    <t>*Military Approvals Only; S = Standard; CN = Canadian; NC = Non-Coated; C = Coated;                              A = Acceptable; R = Rejected; P = Pending</t>
  </si>
  <si>
    <t>Aluminum (Al), wt. %</t>
  </si>
  <si>
    <t>Cadmium (Cd), wt. %</t>
  </si>
  <si>
    <t>Chromium (Cr), wt. %</t>
  </si>
  <si>
    <t>Lead (Pb), wt. %</t>
  </si>
  <si>
    <t>Manganese (Mn), wt. %</t>
  </si>
  <si>
    <t>Nickel (Ni), wt. %</t>
  </si>
  <si>
    <t>Sulfur Contributed by Additive, wt. %</t>
  </si>
  <si>
    <t>Tin (Sn), wt. %</t>
  </si>
  <si>
    <t>Viscosity, mm2/s</t>
  </si>
  <si>
    <t>Kinematic Viscosity @ 100°C, mm2/s</t>
  </si>
  <si>
    <t>Kinematic Viscosity @ 40°C, mm2/s</t>
  </si>
  <si>
    <t>Tapered Bearing Shear (KRL 20 hr.)
Initial KV, mm2/s / Final KV, mm2/s / ∆, %</t>
  </si>
  <si>
    <t>wt. %</t>
  </si>
  <si>
    <t>Program Date:</t>
  </si>
  <si>
    <t>Candidate Program
Number</t>
  </si>
  <si>
    <t>Program 
Type</t>
  </si>
  <si>
    <t xml:space="preserve">Chemicals </t>
  </si>
  <si>
    <t>&amp; Physicals</t>
  </si>
  <si>
    <t>-        </t>
  </si>
  <si>
    <t>ASTM D1552</t>
  </si>
  <si>
    <t xml:space="preserve">Please make sure to do the following: 
- A single completed GL Form 0 must be completed and submitted per LRI Meeting that includes all candidates being submitted.
- GL Forms 1, 2, 2a, 3, 3a, 3b, and 4, as applicable, must be completed and submitted for every candidate being submitted.
- All gray shaded cells in these forms are to be filled in completely, even if marked N/A (Not applicable) based on testing requirements. All white cells will not be able to be selected or changed. If you find an error in the form, please contact the PRI Secretary.
- There are various cells that will auto populate and hide/unhide required testing based on the answer/selection, so please start at the top of the document and work down to ensure required boxes are displayed and auto populated properly.
- If your company is not listed in the dropdown box on GL Form 0 for presenting company, please contact PRI Secretary to have it added along with getting your assigned company code, up to four letters.
- Important: Each unique manufacturing site and formulation is its own candidate and must be submitted as such.
- Print only "GL Form 0" and "GL Form 1 to 4" as needed. Formatting is already set and doesn't need to be adjusted. 
- To save and submit electronically, save as a .pdf file: </t>
  </si>
  <si>
    <t>I. FT-IR TRACES</t>
  </si>
  <si>
    <t xml:space="preserve">Split back into Single Tabs due to printing issues related to margins. </t>
  </si>
  <si>
    <t>J2360</t>
  </si>
  <si>
    <t>W. Grubbs</t>
  </si>
  <si>
    <t>Updated the PRI-QPL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</si>
</sst>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409]dd\-mmm\-yyyy;@"/>
    <numFmt numFmtId="166" formatCode="[$-409]dd\-mmm\-yy;@"/>
    <numFmt numFmtId="167" formatCode="[$-409]h:mm\ AM/PM;@"/>
    <numFmt numFmtId="168" formatCode="0.0000"/>
    <numFmt numFmtId="169" formatCode="[$-409]dd\-mmmm\-yyyy;@"/>
    <numFmt numFmtId="170" formatCode="[$-409]mmmm\ d\,\ yyyy;@"/>
    <numFmt numFmtId="171" formatCode="0.000"/>
    <numFmt numFmtId="172" formatCode="#,##0.000"/>
    <numFmt numFmtId="173" formatCode="yyyy\-mm\-dd;@"/>
    <numFmt numFmtId="174" formatCode="[$-409]d\-mmm\-yyyy;@"/>
  </numFmts>
  <fonts count="36" x14ac:knownFonts="1">
    <font>
      <sz val="11"/>
      <color theme="1"/>
      <name val="Calibri"/>
      <family val="2"/>
      <scheme val="minor"/>
    </font>
    <font>
      <b/>
      <sz val="11"/>
      <name val="Arial"/>
      <family val="2"/>
    </font>
    <font>
      <sz val="11"/>
      <name val="Arial"/>
      <family val="2"/>
    </font>
    <font>
      <sz val="10"/>
      <name val="Arial"/>
      <family val="2"/>
    </font>
    <font>
      <b/>
      <sz val="9"/>
      <name val="Arial"/>
      <family val="2"/>
    </font>
    <font>
      <sz val="9"/>
      <name val="Arial"/>
      <family val="2"/>
    </font>
    <font>
      <b/>
      <sz val="18"/>
      <name val="Arial"/>
      <family val="2"/>
    </font>
    <font>
      <sz val="10"/>
      <color theme="1"/>
      <name val="Arial"/>
      <family val="2"/>
    </font>
    <font>
      <sz val="9"/>
      <color theme="1"/>
      <name val="Arial"/>
      <family val="2"/>
    </font>
    <font>
      <sz val="8"/>
      <name val="Arial"/>
      <family val="2"/>
    </font>
    <font>
      <sz val="8.5"/>
      <name val="Arial"/>
      <family val="2"/>
    </font>
    <font>
      <sz val="11"/>
      <color theme="1"/>
      <name val="Arial"/>
      <family val="2"/>
    </font>
    <font>
      <sz val="14"/>
      <color theme="1"/>
      <name val="Arial"/>
      <family val="2"/>
    </font>
    <font>
      <b/>
      <sz val="11"/>
      <color theme="1"/>
      <name val="Arial"/>
      <family val="2"/>
    </font>
    <font>
      <sz val="11"/>
      <color rgb="FF000000"/>
      <name val="Arial"/>
      <family val="2"/>
    </font>
    <font>
      <b/>
      <sz val="8.5"/>
      <name val="Arial"/>
      <family val="2"/>
    </font>
    <font>
      <sz val="6"/>
      <name val="Arial"/>
      <family val="2"/>
    </font>
    <font>
      <sz val="40"/>
      <name val="Arial"/>
      <family val="2"/>
    </font>
    <font>
      <b/>
      <sz val="7.5"/>
      <name val="Arial"/>
      <family val="2"/>
    </font>
    <font>
      <sz val="2"/>
      <name val="Arial"/>
      <family val="2"/>
    </font>
    <font>
      <sz val="9.5"/>
      <name val="Arial"/>
      <family val="2"/>
    </font>
    <font>
      <b/>
      <sz val="9.5"/>
      <name val="Arial"/>
      <family val="2"/>
    </font>
    <font>
      <sz val="9.5"/>
      <name val="Calibri"/>
      <family val="2"/>
    </font>
    <font>
      <u/>
      <sz val="9.5"/>
      <name val="Arial"/>
      <family val="2"/>
    </font>
    <font>
      <u/>
      <sz val="9.5"/>
      <name val="Calibri"/>
      <family val="2"/>
    </font>
    <font>
      <sz val="9.5"/>
      <color theme="1"/>
      <name val="Arial"/>
      <family val="2"/>
    </font>
    <font>
      <vertAlign val="superscript"/>
      <sz val="9.5"/>
      <color theme="1"/>
      <name val="Arial"/>
      <family val="2"/>
    </font>
    <font>
      <sz val="9.5"/>
      <color theme="0" tint="-0.34998626667073579"/>
      <name val="Arial"/>
      <family val="2"/>
    </font>
    <font>
      <b/>
      <sz val="11"/>
      <color rgb="FF000000"/>
      <name val="Arial"/>
      <family val="2"/>
    </font>
    <font>
      <sz val="11"/>
      <color theme="1"/>
      <name val="Calibri"/>
      <family val="2"/>
      <scheme val="minor"/>
    </font>
    <font>
      <sz val="24"/>
      <color theme="1"/>
      <name val="Arial"/>
      <family val="2"/>
    </font>
    <font>
      <b/>
      <sz val="9"/>
      <color theme="1"/>
      <name val="Arial"/>
      <family val="2"/>
    </font>
    <font>
      <b/>
      <sz val="9"/>
      <color rgb="FF000000"/>
      <name val="Arial"/>
      <family val="2"/>
    </font>
    <font>
      <b/>
      <sz val="6"/>
      <name val="Arial"/>
      <family val="2"/>
    </font>
    <font>
      <b/>
      <sz val="7"/>
      <name val="Arial"/>
      <family val="2"/>
    </font>
    <font>
      <b/>
      <sz val="10"/>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theme="0" tint="-0.499984740745262"/>
        <bgColor indexed="64"/>
      </patternFill>
    </fill>
  </fills>
  <borders count="7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right style="medium">
        <color indexed="64"/>
      </right>
      <top style="thin">
        <color indexed="64"/>
      </top>
      <bottom/>
      <diagonal/>
    </border>
  </borders>
  <cellStyleXfs count="3">
    <xf numFmtId="0" fontId="0" fillId="0" borderId="0"/>
    <xf numFmtId="0" fontId="7" fillId="0" borderId="0"/>
    <xf numFmtId="9" fontId="29" fillId="0" borderId="0" applyFont="0" applyFill="0" applyBorder="0" applyAlignment="0" applyProtection="0"/>
  </cellStyleXfs>
  <cellXfs count="921">
    <xf numFmtId="0" fontId="0" fillId="0" borderId="0" xfId="0"/>
    <xf numFmtId="0" fontId="8" fillId="0" borderId="6" xfId="0" applyFont="1" applyBorder="1" applyAlignment="1">
      <alignment horizontal="center" vertical="center" wrapText="1"/>
    </xf>
    <xf numFmtId="0" fontId="8" fillId="0" borderId="6" xfId="0" applyFont="1" applyBorder="1" applyAlignment="1">
      <alignment vertical="center" wrapText="1"/>
    </xf>
    <xf numFmtId="0" fontId="3" fillId="0" borderId="0" xfId="0" applyFont="1"/>
    <xf numFmtId="0" fontId="4" fillId="2" borderId="0" xfId="0" applyFont="1" applyFill="1"/>
    <xf numFmtId="0" fontId="5" fillId="2" borderId="0" xfId="0" applyFont="1" applyFill="1"/>
    <xf numFmtId="0" fontId="5" fillId="0" borderId="0" xfId="0" applyFont="1"/>
    <xf numFmtId="0" fontId="4" fillId="0" borderId="0" xfId="0" applyFont="1"/>
    <xf numFmtId="0" fontId="9" fillId="2" borderId="0" xfId="0" applyFont="1" applyFill="1" applyAlignment="1">
      <alignment wrapText="1"/>
    </xf>
    <xf numFmtId="0" fontId="4" fillId="0" borderId="0" xfId="0" applyFont="1" applyAlignment="1">
      <alignment horizontal="center"/>
    </xf>
    <xf numFmtId="0" fontId="3" fillId="2" borderId="0" xfId="0" applyFont="1" applyFill="1"/>
    <xf numFmtId="0" fontId="1" fillId="0" borderId="0" xfId="0" applyFont="1"/>
    <xf numFmtId="0" fontId="2" fillId="0" borderId="0" xfId="0" applyFont="1"/>
    <xf numFmtId="0" fontId="4" fillId="2" borderId="0" xfId="0" applyFont="1" applyFill="1" applyAlignment="1">
      <alignment horizontal="center"/>
    </xf>
    <xf numFmtId="0" fontId="5" fillId="0" borderId="0" xfId="0" applyFont="1" applyAlignment="1">
      <alignment horizontal="center"/>
    </xf>
    <xf numFmtId="0" fontId="11" fillId="0" borderId="0" xfId="0" applyFont="1"/>
    <xf numFmtId="0" fontId="7" fillId="0" borderId="0" xfId="0" applyFont="1"/>
    <xf numFmtId="0" fontId="4" fillId="0" borderId="0" xfId="0" applyFont="1" applyAlignment="1">
      <alignment vertical="center"/>
    </xf>
    <xf numFmtId="0" fontId="2" fillId="2" borderId="0" xfId="0" applyFont="1" applyFill="1"/>
    <xf numFmtId="0" fontId="5" fillId="2" borderId="0" xfId="0" applyFont="1" applyFill="1" applyAlignment="1">
      <alignment vertical="center"/>
    </xf>
    <xf numFmtId="0" fontId="4" fillId="2" borderId="0" xfId="0" applyFont="1" applyFill="1" applyAlignment="1">
      <alignment vertical="center"/>
    </xf>
    <xf numFmtId="0" fontId="13" fillId="6" borderId="6" xfId="0" applyFont="1" applyFill="1" applyBorder="1" applyAlignment="1">
      <alignment horizontal="center" vertical="center"/>
    </xf>
    <xf numFmtId="0" fontId="13" fillId="6" borderId="6" xfId="0" applyFont="1" applyFill="1" applyBorder="1" applyAlignment="1">
      <alignment horizontal="center" vertical="center" wrapText="1"/>
    </xf>
    <xf numFmtId="0" fontId="11" fillId="0" borderId="0" xfId="0" applyFont="1" applyAlignment="1">
      <alignment horizontal="center"/>
    </xf>
    <xf numFmtId="0" fontId="11" fillId="0" borderId="6" xfId="0" applyFont="1" applyBorder="1"/>
    <xf numFmtId="0" fontId="11" fillId="0" borderId="6" xfId="0" applyFont="1" applyBorder="1" applyAlignment="1">
      <alignment horizontal="center"/>
    </xf>
    <xf numFmtId="0" fontId="11" fillId="2" borderId="10" xfId="0" applyFont="1" applyFill="1" applyBorder="1"/>
    <xf numFmtId="0" fontId="11" fillId="0" borderId="6" xfId="0" applyFont="1" applyBorder="1" applyAlignment="1">
      <alignment vertical="center" wrapText="1"/>
    </xf>
    <xf numFmtId="0" fontId="11" fillId="2" borderId="11" xfId="0" applyFont="1" applyFill="1" applyBorder="1" applyAlignment="1">
      <alignment horizontal="center"/>
    </xf>
    <xf numFmtId="0" fontId="15" fillId="0" borderId="0" xfId="0" applyFont="1" applyAlignment="1">
      <alignment horizontal="center" vertical="center"/>
    </xf>
    <xf numFmtId="0" fontId="16" fillId="2" borderId="0" xfId="0" applyFont="1" applyFill="1"/>
    <xf numFmtId="0" fontId="16" fillId="0" borderId="0" xfId="0" applyFont="1"/>
    <xf numFmtId="0" fontId="1" fillId="2" borderId="0" xfId="0" applyFont="1" applyFill="1"/>
    <xf numFmtId="0" fontId="4" fillId="2" borderId="0" xfId="0" applyFont="1" applyFill="1" applyAlignment="1">
      <alignment horizontal="center" vertical="center"/>
    </xf>
    <xf numFmtId="20" fontId="5" fillId="2" borderId="0" xfId="0" applyNumberFormat="1" applyFont="1" applyFill="1" applyAlignment="1">
      <alignment horizontal="left"/>
    </xf>
    <xf numFmtId="0" fontId="15" fillId="2" borderId="0" xfId="0" applyFont="1" applyFill="1" applyAlignment="1">
      <alignment horizontal="center" vertical="center"/>
    </xf>
    <xf numFmtId="0" fontId="5" fillId="2" borderId="49" xfId="0" applyFont="1" applyFill="1" applyBorder="1" applyAlignment="1">
      <alignment horizontal="center" vertical="center"/>
    </xf>
    <xf numFmtId="0" fontId="17" fillId="2" borderId="0" xfId="0" applyFont="1" applyFill="1" applyAlignment="1">
      <alignment vertical="center" wrapText="1"/>
    </xf>
    <xf numFmtId="0" fontId="4" fillId="2" borderId="0" xfId="0" applyFont="1" applyFill="1" applyAlignment="1">
      <alignment horizontal="right"/>
    </xf>
    <xf numFmtId="0" fontId="4" fillId="2" borderId="0" xfId="0" applyFont="1" applyFill="1" applyAlignment="1">
      <alignment horizontal="right" vertical="top"/>
    </xf>
    <xf numFmtId="0" fontId="5" fillId="0" borderId="0" xfId="0" applyFont="1" applyAlignment="1">
      <alignment vertical="center"/>
    </xf>
    <xf numFmtId="0" fontId="19" fillId="2" borderId="0" xfId="0" applyFont="1" applyFill="1"/>
    <xf numFmtId="0" fontId="19" fillId="2" borderId="0" xfId="0" applyFont="1" applyFill="1" applyAlignment="1">
      <alignment vertical="center" wrapText="1"/>
    </xf>
    <xf numFmtId="0" fontId="19" fillId="2" borderId="0" xfId="0" applyFont="1" applyFill="1" applyAlignment="1">
      <alignment horizontal="center" vertical="center" wrapText="1"/>
    </xf>
    <xf numFmtId="0" fontId="4" fillId="2" borderId="0" xfId="0" applyFont="1" applyFill="1" applyAlignment="1">
      <alignment horizontal="left"/>
    </xf>
    <xf numFmtId="0" fontId="4" fillId="0" borderId="0" xfId="0" applyFont="1" applyAlignment="1">
      <alignment horizontal="left"/>
    </xf>
    <xf numFmtId="0" fontId="11" fillId="2" borderId="11" xfId="0" applyFont="1" applyFill="1" applyBorder="1"/>
    <xf numFmtId="0" fontId="11" fillId="2" borderId="10" xfId="0" applyFont="1" applyFill="1" applyBorder="1" applyAlignment="1">
      <alignment horizontal="center"/>
    </xf>
    <xf numFmtId="0" fontId="11" fillId="2" borderId="10" xfId="0" applyFont="1" applyFill="1" applyBorder="1" applyAlignment="1">
      <alignment horizontal="left"/>
    </xf>
    <xf numFmtId="0" fontId="11" fillId="2" borderId="6" xfId="0" applyFont="1" applyFill="1" applyBorder="1"/>
    <xf numFmtId="0" fontId="11" fillId="2" borderId="6" xfId="0" applyFont="1" applyFill="1" applyBorder="1" applyAlignment="1">
      <alignment horizontal="left"/>
    </xf>
    <xf numFmtId="0" fontId="11" fillId="2" borderId="6" xfId="0" applyFont="1" applyFill="1" applyBorder="1" applyAlignment="1">
      <alignment horizontal="center"/>
    </xf>
    <xf numFmtId="0" fontId="20" fillId="2" borderId="0" xfId="0" applyFont="1" applyFill="1"/>
    <xf numFmtId="1" fontId="20" fillId="2" borderId="0" xfId="0" applyNumberFormat="1" applyFont="1" applyFill="1" applyAlignment="1">
      <alignment horizontal="center"/>
    </xf>
    <xf numFmtId="165" fontId="20" fillId="2" borderId="0" xfId="0" applyNumberFormat="1" applyFont="1" applyFill="1" applyAlignment="1">
      <alignment horizontal="center"/>
    </xf>
    <xf numFmtId="0" fontId="21" fillId="2" borderId="0" xfId="0" applyFont="1" applyFill="1"/>
    <xf numFmtId="0" fontId="21" fillId="2" borderId="0" xfId="0" applyFont="1" applyFill="1" applyAlignment="1">
      <alignment vertical="center"/>
    </xf>
    <xf numFmtId="0" fontId="20" fillId="2" borderId="0" xfId="0" applyFont="1" applyFill="1" applyAlignment="1">
      <alignment vertical="center" wrapText="1"/>
    </xf>
    <xf numFmtId="0" fontId="20" fillId="2" borderId="0" xfId="0" applyFont="1" applyFill="1" applyAlignment="1">
      <alignment horizontal="left" vertical="center"/>
    </xf>
    <xf numFmtId="0" fontId="20" fillId="0" borderId="0" xfId="0" applyFont="1"/>
    <xf numFmtId="0" fontId="21" fillId="2" borderId="0" xfId="0" applyFont="1" applyFill="1" applyAlignment="1">
      <alignment horizontal="center"/>
    </xf>
    <xf numFmtId="0" fontId="21" fillId="0" borderId="0" xfId="0" applyFont="1" applyAlignment="1">
      <alignment horizontal="left" vertical="center"/>
    </xf>
    <xf numFmtId="0" fontId="20" fillId="2" borderId="0" xfId="0" applyFont="1" applyFill="1" applyAlignment="1">
      <alignment vertical="center"/>
    </xf>
    <xf numFmtId="0" fontId="21" fillId="2" borderId="2" xfId="0" applyFont="1" applyFill="1" applyBorder="1"/>
    <xf numFmtId="0" fontId="21" fillId="2" borderId="11" xfId="0" applyFont="1" applyFill="1" applyBorder="1"/>
    <xf numFmtId="0" fontId="21" fillId="2" borderId="0" xfId="0" applyFont="1" applyFill="1" applyAlignment="1">
      <alignment horizontal="right" vertical="center"/>
    </xf>
    <xf numFmtId="0" fontId="20" fillId="2" borderId="45" xfId="0" applyFont="1" applyFill="1" applyBorder="1"/>
    <xf numFmtId="0" fontId="20" fillId="2" borderId="38" xfId="0" applyFont="1" applyFill="1" applyBorder="1"/>
    <xf numFmtId="0" fontId="20" fillId="0" borderId="38" xfId="0" applyFont="1" applyBorder="1"/>
    <xf numFmtId="0" fontId="21" fillId="2" borderId="0" xfId="0" applyFont="1" applyFill="1" applyAlignment="1">
      <alignment horizontal="center" vertical="center"/>
    </xf>
    <xf numFmtId="0" fontId="20" fillId="0" borderId="13" xfId="0" applyFont="1" applyBorder="1" applyAlignment="1">
      <alignment horizontal="left"/>
    </xf>
    <xf numFmtId="0" fontId="20" fillId="2" borderId="35" xfId="0" applyFont="1" applyFill="1" applyBorder="1"/>
    <xf numFmtId="166" fontId="20" fillId="2" borderId="0" xfId="0" applyNumberFormat="1" applyFont="1" applyFill="1" applyAlignment="1">
      <alignment horizontal="left"/>
    </xf>
    <xf numFmtId="166" fontId="20" fillId="2" borderId="0" xfId="0" applyNumberFormat="1" applyFont="1" applyFill="1"/>
    <xf numFmtId="0" fontId="20" fillId="2" borderId="39" xfId="0" applyFont="1" applyFill="1" applyBorder="1"/>
    <xf numFmtId="0" fontId="20" fillId="2" borderId="4" xfId="0" applyFont="1" applyFill="1" applyBorder="1" applyAlignment="1">
      <alignment horizontal="left"/>
    </xf>
    <xf numFmtId="164" fontId="20" fillId="2" borderId="4" xfId="0" applyNumberFormat="1" applyFont="1" applyFill="1" applyBorder="1" applyAlignment="1">
      <alignment horizontal="center"/>
    </xf>
    <xf numFmtId="0" fontId="20" fillId="2" borderId="0" xfId="0" applyFont="1" applyFill="1" applyAlignment="1">
      <alignment horizontal="left" vertical="top"/>
    </xf>
    <xf numFmtId="0" fontId="20" fillId="2" borderId="44" xfId="0" applyFont="1" applyFill="1" applyBorder="1"/>
    <xf numFmtId="0" fontId="20" fillId="2" borderId="46" xfId="0" applyFont="1" applyFill="1" applyBorder="1"/>
    <xf numFmtId="0" fontId="20" fillId="0" borderId="55" xfId="0" applyFont="1" applyBorder="1"/>
    <xf numFmtId="0" fontId="20" fillId="2" borderId="55" xfId="0" applyFont="1" applyFill="1" applyBorder="1"/>
    <xf numFmtId="0" fontId="21" fillId="2" borderId="0" xfId="0" applyFont="1" applyFill="1" applyAlignment="1">
      <alignment horizontal="right" vertical="top"/>
    </xf>
    <xf numFmtId="0" fontId="20" fillId="2" borderId="58" xfId="0" applyFont="1" applyFill="1" applyBorder="1"/>
    <xf numFmtId="0" fontId="20" fillId="2" borderId="56" xfId="0" applyFont="1" applyFill="1" applyBorder="1"/>
    <xf numFmtId="166" fontId="20" fillId="2" borderId="55" xfId="0" applyNumberFormat="1" applyFont="1" applyFill="1" applyBorder="1"/>
    <xf numFmtId="0" fontId="28" fillId="6" borderId="6" xfId="0" applyFont="1" applyFill="1" applyBorder="1" applyAlignment="1">
      <alignment horizontal="center" vertical="center" wrapText="1"/>
    </xf>
    <xf numFmtId="0" fontId="11" fillId="2" borderId="0" xfId="0" applyFont="1" applyFill="1"/>
    <xf numFmtId="0" fontId="31" fillId="5" borderId="6" xfId="0" applyFont="1" applyFill="1" applyBorder="1" applyAlignment="1">
      <alignment horizontal="center" vertical="center" wrapText="1"/>
    </xf>
    <xf numFmtId="0" fontId="32" fillId="5" borderId="6" xfId="0" applyFont="1" applyFill="1" applyBorder="1" applyAlignment="1">
      <alignment horizontal="center" vertical="center" wrapText="1"/>
    </xf>
    <xf numFmtId="0" fontId="13" fillId="4" borderId="6" xfId="0" applyFont="1" applyFill="1" applyBorder="1" applyAlignment="1">
      <alignment horizontal="center" vertical="center"/>
    </xf>
    <xf numFmtId="0" fontId="14" fillId="0" borderId="6" xfId="0" applyFont="1" applyBorder="1" applyAlignment="1" applyProtection="1">
      <alignment vertical="center" wrapText="1"/>
      <protection locked="0"/>
    </xf>
    <xf numFmtId="0" fontId="11" fillId="0" borderId="6" xfId="0" applyFont="1" applyBorder="1" applyAlignment="1" applyProtection="1">
      <alignment horizontal="center"/>
      <protection locked="0"/>
    </xf>
    <xf numFmtId="0" fontId="11" fillId="0" borderId="6" xfId="0" applyFont="1" applyBorder="1" applyProtection="1">
      <protection locked="0"/>
    </xf>
    <xf numFmtId="0" fontId="33" fillId="2" borderId="0" xfId="0" applyFont="1" applyFill="1"/>
    <xf numFmtId="164" fontId="16" fillId="2" borderId="0" xfId="0" applyNumberFormat="1" applyFont="1" applyFill="1" applyAlignment="1">
      <alignment horizontal="center"/>
    </xf>
    <xf numFmtId="0" fontId="16" fillId="2" borderId="0" xfId="0" applyFont="1" applyFill="1" applyAlignment="1">
      <alignment horizontal="center"/>
    </xf>
    <xf numFmtId="0" fontId="16" fillId="2" borderId="0" xfId="0" quotePrefix="1" applyFont="1" applyFill="1" applyAlignment="1">
      <alignment horizontal="center"/>
    </xf>
    <xf numFmtId="0" fontId="21" fillId="2" borderId="38" xfId="0" applyFont="1" applyFill="1" applyBorder="1" applyAlignment="1">
      <alignment horizontal="left" vertical="center"/>
    </xf>
    <xf numFmtId="0" fontId="5" fillId="2" borderId="0" xfId="0" applyFont="1" applyFill="1" applyAlignment="1">
      <alignment vertical="center" wrapText="1"/>
    </xf>
    <xf numFmtId="1" fontId="20" fillId="2" borderId="18" xfId="0" applyNumberFormat="1" applyFont="1" applyFill="1" applyBorder="1"/>
    <xf numFmtId="0" fontId="11" fillId="2" borderId="2" xfId="0" applyFont="1" applyFill="1" applyBorder="1"/>
    <xf numFmtId="170" fontId="12" fillId="2" borderId="2" xfId="0" applyNumberFormat="1" applyFont="1" applyFill="1" applyBorder="1" applyAlignment="1">
      <alignment vertical="top" wrapText="1"/>
    </xf>
    <xf numFmtId="173" fontId="8" fillId="0" borderId="6" xfId="0" applyNumberFormat="1" applyFont="1" applyBorder="1" applyAlignment="1">
      <alignment horizontal="center" vertical="center" wrapText="1"/>
    </xf>
    <xf numFmtId="0" fontId="8" fillId="0" borderId="6" xfId="0" applyFont="1" applyBorder="1" applyAlignment="1">
      <alignment horizontal="center" vertical="top"/>
    </xf>
    <xf numFmtId="173" fontId="8" fillId="0" borderId="6" xfId="0" applyNumberFormat="1" applyFont="1" applyBorder="1" applyAlignment="1">
      <alignment horizontal="center" vertical="top"/>
    </xf>
    <xf numFmtId="0" fontId="8" fillId="0" borderId="6" xfId="0" applyFont="1" applyBorder="1" applyAlignment="1">
      <alignment wrapText="1"/>
    </xf>
    <xf numFmtId="0" fontId="8" fillId="0" borderId="6" xfId="0" applyFont="1" applyBorder="1"/>
    <xf numFmtId="0" fontId="8" fillId="0" borderId="0" xfId="0" applyFont="1"/>
    <xf numFmtId="0" fontId="5" fillId="2" borderId="0" xfId="0" applyFont="1" applyFill="1" applyAlignment="1">
      <alignment horizontal="center"/>
    </xf>
    <xf numFmtId="0" fontId="21" fillId="2" borderId="0" xfId="0" applyFont="1" applyFill="1" applyAlignment="1">
      <alignment horizontal="left"/>
    </xf>
    <xf numFmtId="0" fontId="20" fillId="2" borderId="0" xfId="0" applyFont="1" applyFill="1" applyAlignment="1">
      <alignment horizontal="center"/>
    </xf>
    <xf numFmtId="0" fontId="20" fillId="2" borderId="0" xfId="0" applyFont="1" applyFill="1" applyAlignment="1">
      <alignment horizontal="right"/>
    </xf>
    <xf numFmtId="0" fontId="20" fillId="2" borderId="1" xfId="0" applyFont="1" applyFill="1" applyBorder="1" applyAlignment="1">
      <alignment horizontal="left"/>
    </xf>
    <xf numFmtId="0" fontId="20" fillId="2" borderId="6" xfId="0" applyFont="1" applyFill="1" applyBorder="1" applyAlignment="1">
      <alignment horizontal="center"/>
    </xf>
    <xf numFmtId="0" fontId="20" fillId="2" borderId="13" xfId="0" applyFont="1" applyFill="1" applyBorder="1" applyAlignment="1">
      <alignment horizontal="center"/>
    </xf>
    <xf numFmtId="0" fontId="20" fillId="2" borderId="0" xfId="0" applyFont="1" applyFill="1" applyAlignment="1">
      <alignment horizontal="left"/>
    </xf>
    <xf numFmtId="0" fontId="20" fillId="2" borderId="2" xfId="0" applyFont="1" applyFill="1" applyBorder="1" applyAlignment="1">
      <alignment horizontal="left"/>
    </xf>
    <xf numFmtId="0" fontId="21" fillId="2" borderId="0" xfId="0" applyFont="1" applyFill="1" applyAlignment="1">
      <alignment horizontal="left" vertical="center"/>
    </xf>
    <xf numFmtId="20" fontId="20" fillId="2" borderId="0" xfId="0" applyNumberFormat="1" applyFont="1" applyFill="1" applyAlignment="1">
      <alignment horizontal="left"/>
    </xf>
    <xf numFmtId="0" fontId="21" fillId="2" borderId="0" xfId="0" applyFont="1" applyFill="1" applyAlignment="1">
      <alignment horizontal="center" vertical="top"/>
    </xf>
    <xf numFmtId="0" fontId="6" fillId="2" borderId="44"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8" xfId="0" applyFont="1" applyFill="1" applyBorder="1" applyAlignment="1">
      <alignment horizontal="center" vertical="center"/>
    </xf>
    <xf numFmtId="169" fontId="1" fillId="2" borderId="45" xfId="0" applyNumberFormat="1" applyFont="1" applyFill="1" applyBorder="1" applyAlignment="1">
      <alignment horizontal="center" vertical="center"/>
    </xf>
    <xf numFmtId="169" fontId="1" fillId="2" borderId="49" xfId="0" applyNumberFormat="1" applyFont="1" applyFill="1" applyBorder="1" applyAlignment="1">
      <alignment horizontal="center" vertical="center"/>
    </xf>
    <xf numFmtId="169" fontId="1" fillId="2" borderId="1" xfId="0" applyNumberFormat="1" applyFont="1" applyFill="1" applyBorder="1" applyAlignment="1">
      <alignment horizontal="center" vertical="center"/>
    </xf>
    <xf numFmtId="169" fontId="1" fillId="2" borderId="9" xfId="0" applyNumberFormat="1" applyFont="1" applyFill="1" applyBorder="1" applyAlignment="1">
      <alignment horizontal="center" vertical="center"/>
    </xf>
    <xf numFmtId="0" fontId="1" fillId="2" borderId="46"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1" xfId="0" applyFont="1" applyFill="1" applyBorder="1" applyAlignment="1">
      <alignment horizontal="center" vertical="center"/>
    </xf>
    <xf numFmtId="0" fontId="20" fillId="2" borderId="32" xfId="0" applyFont="1" applyFill="1" applyBorder="1" applyAlignment="1">
      <alignment horizontal="right"/>
    </xf>
    <xf numFmtId="0" fontId="20" fillId="2" borderId="18" xfId="0" applyFont="1" applyFill="1" applyBorder="1" applyAlignment="1">
      <alignment horizontal="right"/>
    </xf>
    <xf numFmtId="1" fontId="20" fillId="2" borderId="19" xfId="0" applyNumberFormat="1" applyFont="1" applyFill="1" applyBorder="1" applyAlignment="1">
      <alignment horizontal="left"/>
    </xf>
    <xf numFmtId="1" fontId="20" fillId="2" borderId="13" xfId="0" applyNumberFormat="1" applyFont="1" applyFill="1" applyBorder="1" applyAlignment="1">
      <alignment horizontal="left"/>
    </xf>
    <xf numFmtId="0" fontId="20" fillId="2" borderId="17" xfId="0" applyFont="1" applyFill="1" applyBorder="1" applyAlignment="1">
      <alignment horizontal="right"/>
    </xf>
    <xf numFmtId="1" fontId="20" fillId="2" borderId="18" xfId="0" applyNumberFormat="1"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174" fontId="20" fillId="2" borderId="19" xfId="0" applyNumberFormat="1" applyFont="1" applyFill="1" applyBorder="1" applyAlignment="1">
      <alignment horizontal="center"/>
    </xf>
    <xf numFmtId="174" fontId="20" fillId="2" borderId="13" xfId="0" applyNumberFormat="1" applyFont="1" applyFill="1" applyBorder="1" applyAlignment="1">
      <alignment horizontal="center"/>
    </xf>
    <xf numFmtId="174" fontId="20" fillId="2" borderId="26" xfId="0" applyNumberFormat="1" applyFont="1" applyFill="1" applyBorder="1" applyAlignment="1">
      <alignment horizontal="center"/>
    </xf>
    <xf numFmtId="0" fontId="21" fillId="2" borderId="0" xfId="0" applyFont="1" applyFill="1" applyAlignment="1">
      <alignment horizontal="center" vertical="center"/>
    </xf>
    <xf numFmtId="0" fontId="21" fillId="2" borderId="0" xfId="0" applyFont="1" applyFill="1" applyAlignment="1">
      <alignment horizontal="left" vertical="center"/>
    </xf>
    <xf numFmtId="0" fontId="20" fillId="2" borderId="44" xfId="0" applyFont="1" applyFill="1" applyBorder="1" applyAlignment="1">
      <alignment horizontal="center"/>
    </xf>
    <xf numFmtId="0" fontId="20" fillId="2" borderId="45" xfId="0" applyFont="1" applyFill="1" applyBorder="1" applyAlignment="1">
      <alignment horizontal="center"/>
    </xf>
    <xf numFmtId="0" fontId="20" fillId="3" borderId="28" xfId="0" applyFont="1" applyFill="1" applyBorder="1" applyAlignment="1" applyProtection="1">
      <alignment horizontal="center"/>
      <protection locked="0"/>
    </xf>
    <xf numFmtId="0" fontId="20" fillId="2" borderId="45" xfId="0" applyFont="1" applyFill="1" applyBorder="1" applyAlignment="1">
      <alignment horizontal="right"/>
    </xf>
    <xf numFmtId="0" fontId="20" fillId="3" borderId="29" xfId="0" applyFont="1" applyFill="1" applyBorder="1" applyAlignment="1" applyProtection="1">
      <alignment horizontal="center"/>
      <protection locked="0"/>
    </xf>
    <xf numFmtId="0" fontId="20" fillId="2" borderId="38" xfId="0" applyFont="1" applyFill="1" applyBorder="1" applyAlignment="1">
      <alignment horizontal="right"/>
    </xf>
    <xf numFmtId="166" fontId="20" fillId="3" borderId="38" xfId="0" applyNumberFormat="1" applyFont="1" applyFill="1" applyBorder="1" applyAlignment="1" applyProtection="1">
      <alignment horizontal="left"/>
      <protection locked="0"/>
    </xf>
    <xf numFmtId="166" fontId="20" fillId="3" borderId="39" xfId="0" applyNumberFormat="1" applyFont="1" applyFill="1" applyBorder="1" applyAlignment="1" applyProtection="1">
      <alignment horizontal="left"/>
      <protection locked="0"/>
    </xf>
    <xf numFmtId="0" fontId="21" fillId="2" borderId="47"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48" xfId="0" applyFont="1" applyFill="1" applyBorder="1" applyAlignment="1">
      <alignment horizontal="center" vertical="center"/>
    </xf>
    <xf numFmtId="0" fontId="21" fillId="2" borderId="38" xfId="0" applyFont="1" applyFill="1" applyBorder="1" applyAlignment="1">
      <alignment horizontal="center" vertical="center"/>
    </xf>
    <xf numFmtId="0" fontId="21" fillId="2" borderId="51" xfId="0" applyFont="1" applyFill="1" applyBorder="1" applyAlignment="1">
      <alignment horizontal="center" vertical="center"/>
    </xf>
    <xf numFmtId="0" fontId="18" fillId="2" borderId="15"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6" xfId="0" applyFont="1" applyFill="1" applyBorder="1" applyAlignment="1">
      <alignment horizontal="center" vertical="center" wrapText="1"/>
    </xf>
    <xf numFmtId="0" fontId="18" fillId="2" borderId="37"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51"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6"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38"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9" xfId="0" applyFont="1" applyFill="1" applyBorder="1" applyAlignment="1">
      <alignment horizontal="center" vertical="center" wrapText="1"/>
    </xf>
    <xf numFmtId="0" fontId="21" fillId="2" borderId="35" xfId="0" applyFont="1" applyFill="1" applyBorder="1" applyAlignment="1">
      <alignment horizontal="center" vertical="center"/>
    </xf>
    <xf numFmtId="0" fontId="21" fillId="2" borderId="39" xfId="0" applyFont="1" applyFill="1" applyBorder="1" applyAlignment="1">
      <alignment horizontal="center" vertical="center"/>
    </xf>
    <xf numFmtId="0" fontId="20" fillId="2" borderId="48" xfId="0" applyFont="1" applyFill="1" applyBorder="1" applyAlignment="1">
      <alignment horizontal="right"/>
    </xf>
    <xf numFmtId="0" fontId="20" fillId="3" borderId="38" xfId="0" applyFont="1" applyFill="1" applyBorder="1" applyAlignment="1" applyProtection="1">
      <alignment horizontal="center"/>
      <protection locked="0"/>
    </xf>
    <xf numFmtId="166" fontId="20" fillId="3" borderId="38" xfId="0" applyNumberFormat="1" applyFont="1" applyFill="1" applyBorder="1" applyAlignment="1" applyProtection="1">
      <alignment horizontal="center"/>
      <protection locked="0"/>
    </xf>
    <xf numFmtId="0" fontId="20" fillId="3" borderId="44" xfId="0" applyFont="1" applyFill="1" applyBorder="1" applyAlignment="1" applyProtection="1">
      <alignment horizontal="center"/>
      <protection locked="0"/>
    </xf>
    <xf numFmtId="0" fontId="20" fillId="3" borderId="45" xfId="0" applyFont="1" applyFill="1" applyBorder="1" applyAlignment="1" applyProtection="1">
      <alignment horizontal="center"/>
      <protection locked="0"/>
    </xf>
    <xf numFmtId="0" fontId="20" fillId="3" borderId="46" xfId="0" applyFont="1" applyFill="1" applyBorder="1" applyAlignment="1" applyProtection="1">
      <alignment horizontal="center"/>
      <protection locked="0"/>
    </xf>
    <xf numFmtId="0" fontId="20" fillId="3" borderId="47" xfId="0" applyFont="1" applyFill="1" applyBorder="1" applyAlignment="1" applyProtection="1">
      <alignment horizontal="center"/>
      <protection locked="0"/>
    </xf>
    <xf numFmtId="0" fontId="20" fillId="3" borderId="0" xfId="0" applyFont="1" applyFill="1" applyAlignment="1" applyProtection="1">
      <alignment horizontal="center"/>
      <protection locked="0"/>
    </xf>
    <xf numFmtId="0" fontId="20" fillId="3" borderId="35" xfId="0" applyFont="1" applyFill="1" applyBorder="1" applyAlignment="1" applyProtection="1">
      <alignment horizontal="center"/>
      <protection locked="0"/>
    </xf>
    <xf numFmtId="0" fontId="20" fillId="3" borderId="48" xfId="0" applyFont="1" applyFill="1" applyBorder="1" applyAlignment="1" applyProtection="1">
      <alignment horizontal="center"/>
      <protection locked="0"/>
    </xf>
    <xf numFmtId="0" fontId="20" fillId="3" borderId="39" xfId="0" applyFont="1" applyFill="1" applyBorder="1" applyAlignment="1" applyProtection="1">
      <alignment horizontal="center"/>
      <protection locked="0"/>
    </xf>
    <xf numFmtId="0" fontId="20" fillId="2" borderId="30" xfId="0" applyFont="1" applyFill="1" applyBorder="1" applyAlignment="1">
      <alignment horizontal="center"/>
    </xf>
    <xf numFmtId="0" fontId="20" fillId="2" borderId="11" xfId="0" applyFont="1" applyFill="1" applyBorder="1" applyAlignment="1">
      <alignment horizontal="center"/>
    </xf>
    <xf numFmtId="0" fontId="20" fillId="2" borderId="10" xfId="0" applyFont="1" applyFill="1" applyBorder="1" applyAlignment="1">
      <alignment horizontal="left"/>
    </xf>
    <xf numFmtId="0" fontId="20" fillId="2" borderId="2" xfId="0" applyFont="1" applyFill="1" applyBorder="1" applyAlignment="1">
      <alignment horizontal="left"/>
    </xf>
    <xf numFmtId="0" fontId="20" fillId="2" borderId="11" xfId="0" applyFont="1" applyFill="1" applyBorder="1" applyAlignment="1">
      <alignment horizontal="left"/>
    </xf>
    <xf numFmtId="0" fontId="20" fillId="3" borderId="10" xfId="0" applyFont="1" applyFill="1" applyBorder="1" applyAlignment="1" applyProtection="1">
      <alignment horizontal="center"/>
      <protection locked="0"/>
    </xf>
    <xf numFmtId="0" fontId="20" fillId="3" borderId="2" xfId="0" applyFont="1" applyFill="1" applyBorder="1" applyAlignment="1" applyProtection="1">
      <alignment horizontal="center"/>
      <protection locked="0"/>
    </xf>
    <xf numFmtId="0" fontId="20" fillId="3" borderId="11" xfId="0" applyFont="1" applyFill="1" applyBorder="1" applyAlignment="1" applyProtection="1">
      <alignment horizontal="center"/>
      <protection locked="0"/>
    </xf>
    <xf numFmtId="0" fontId="20" fillId="0" borderId="10" xfId="0" applyFont="1" applyBorder="1" applyAlignment="1">
      <alignment horizontal="center"/>
    </xf>
    <xf numFmtId="0" fontId="20" fillId="0" borderId="2" xfId="0" applyFont="1" applyBorder="1" applyAlignment="1">
      <alignment horizontal="center"/>
    </xf>
    <xf numFmtId="0" fontId="20" fillId="0" borderId="11" xfId="0" applyFont="1" applyBorder="1" applyAlignment="1">
      <alignment horizontal="center"/>
    </xf>
    <xf numFmtId="0" fontId="20" fillId="2" borderId="10" xfId="0" applyFont="1" applyFill="1" applyBorder="1" applyAlignment="1">
      <alignment horizontal="center"/>
    </xf>
    <xf numFmtId="0" fontId="20" fillId="2" borderId="2" xfId="0" applyFont="1" applyFill="1" applyBorder="1" applyAlignment="1">
      <alignment horizontal="center"/>
    </xf>
    <xf numFmtId="171" fontId="20" fillId="2" borderId="10" xfId="0" applyNumberFormat="1" applyFont="1" applyFill="1" applyBorder="1" applyAlignment="1">
      <alignment horizontal="center"/>
    </xf>
    <xf numFmtId="171" fontId="20" fillId="2" borderId="2" xfId="0" applyNumberFormat="1" applyFont="1" applyFill="1" applyBorder="1" applyAlignment="1">
      <alignment horizontal="center"/>
    </xf>
    <xf numFmtId="171" fontId="20" fillId="2" borderId="31" xfId="0" applyNumberFormat="1" applyFont="1" applyFill="1" applyBorder="1" applyAlignment="1">
      <alignment horizontal="center"/>
    </xf>
    <xf numFmtId="0" fontId="5" fillId="2" borderId="10" xfId="0" applyFont="1" applyFill="1" applyBorder="1" applyAlignment="1">
      <alignment horizontal="left"/>
    </xf>
    <xf numFmtId="0" fontId="5" fillId="2" borderId="2" xfId="0" applyFont="1" applyFill="1" applyBorder="1" applyAlignment="1">
      <alignment horizontal="left"/>
    </xf>
    <xf numFmtId="0" fontId="5" fillId="2" borderId="11" xfId="0" applyFont="1" applyFill="1" applyBorder="1" applyAlignment="1">
      <alignment horizontal="left"/>
    </xf>
    <xf numFmtId="0" fontId="20" fillId="2" borderId="27" xfId="0" applyFont="1" applyFill="1" applyBorder="1" applyAlignment="1">
      <alignment horizontal="center"/>
    </xf>
    <xf numFmtId="0" fontId="20" fillId="2" borderId="42" xfId="0" applyFont="1" applyFill="1" applyBorder="1" applyAlignment="1">
      <alignment horizontal="center"/>
    </xf>
    <xf numFmtId="0" fontId="10" fillId="2" borderId="43" xfId="0" applyFont="1" applyFill="1" applyBorder="1" applyAlignment="1">
      <alignment horizontal="left"/>
    </xf>
    <xf numFmtId="0" fontId="10" fillId="2" borderId="28" xfId="0" applyFont="1" applyFill="1" applyBorder="1" applyAlignment="1">
      <alignment horizontal="left"/>
    </xf>
    <xf numFmtId="0" fontId="10" fillId="2" borderId="42" xfId="0" applyFont="1" applyFill="1" applyBorder="1" applyAlignment="1">
      <alignment horizontal="left"/>
    </xf>
    <xf numFmtId="0" fontId="20" fillId="3" borderId="43" xfId="0" applyFont="1" applyFill="1" applyBorder="1" applyAlignment="1" applyProtection="1">
      <alignment horizontal="center"/>
      <protection locked="0"/>
    </xf>
    <xf numFmtId="0" fontId="20" fillId="3" borderId="42" xfId="0" applyFont="1" applyFill="1" applyBorder="1" applyAlignment="1" applyProtection="1">
      <alignment horizontal="center"/>
      <protection locked="0"/>
    </xf>
    <xf numFmtId="0" fontId="20" fillId="0" borderId="43" xfId="0" applyFont="1" applyBorder="1" applyAlignment="1">
      <alignment horizontal="center"/>
    </xf>
    <xf numFmtId="0" fontId="20" fillId="0" borderId="28" xfId="0" applyFont="1" applyBorder="1" applyAlignment="1">
      <alignment horizontal="center"/>
    </xf>
    <xf numFmtId="0" fontId="20" fillId="0" borderId="42" xfId="0" applyFont="1" applyBorder="1" applyAlignment="1">
      <alignment horizontal="center"/>
    </xf>
    <xf numFmtId="0" fontId="20" fillId="2" borderId="43" xfId="0" applyFont="1" applyFill="1" applyBorder="1" applyAlignment="1">
      <alignment horizontal="center"/>
    </xf>
    <xf numFmtId="0" fontId="20" fillId="2" borderId="28" xfId="0" applyFont="1" applyFill="1" applyBorder="1" applyAlignment="1">
      <alignment horizontal="center"/>
    </xf>
    <xf numFmtId="171" fontId="20" fillId="2" borderId="43" xfId="0" applyNumberFormat="1" applyFont="1" applyFill="1" applyBorder="1" applyAlignment="1">
      <alignment horizontal="center"/>
    </xf>
    <xf numFmtId="171" fontId="20" fillId="2" borderId="28" xfId="0" applyNumberFormat="1" applyFont="1" applyFill="1" applyBorder="1" applyAlignment="1">
      <alignment horizontal="center"/>
    </xf>
    <xf numFmtId="171" fontId="20" fillId="2" borderId="29" xfId="0" applyNumberFormat="1" applyFont="1" applyFill="1" applyBorder="1" applyAlignment="1">
      <alignment horizontal="center"/>
    </xf>
    <xf numFmtId="0" fontId="21" fillId="2" borderId="58" xfId="0" applyFont="1" applyFill="1" applyBorder="1" applyAlignment="1">
      <alignment horizontal="center"/>
    </xf>
    <xf numFmtId="0" fontId="21" fillId="2" borderId="55" xfId="0" applyFont="1" applyFill="1" applyBorder="1" applyAlignment="1">
      <alignment horizontal="center"/>
    </xf>
    <xf numFmtId="0" fontId="21" fillId="2" borderId="56" xfId="0" applyFont="1" applyFill="1" applyBorder="1" applyAlignment="1">
      <alignment horizontal="center"/>
    </xf>
    <xf numFmtId="0" fontId="20" fillId="2" borderId="23" xfId="0" applyFont="1" applyFill="1" applyBorder="1" applyAlignment="1">
      <alignment horizontal="center"/>
    </xf>
    <xf numFmtId="0" fontId="20" fillId="2" borderId="6" xfId="0" applyFont="1" applyFill="1" applyBorder="1" applyAlignment="1">
      <alignment horizontal="center"/>
    </xf>
    <xf numFmtId="0" fontId="20" fillId="2" borderId="6" xfId="0" applyFont="1" applyFill="1" applyBorder="1" applyAlignment="1">
      <alignment horizontal="left"/>
    </xf>
    <xf numFmtId="0" fontId="20" fillId="3" borderId="6" xfId="0" applyFont="1" applyFill="1" applyBorder="1" applyAlignment="1" applyProtection="1">
      <alignment horizontal="center"/>
      <protection locked="0"/>
    </xf>
    <xf numFmtId="0" fontId="20" fillId="0" borderId="6" xfId="0" applyFont="1" applyBorder="1" applyAlignment="1">
      <alignment horizontal="center"/>
    </xf>
    <xf numFmtId="171" fontId="20" fillId="2" borderId="6" xfId="0" applyNumberFormat="1" applyFont="1" applyFill="1" applyBorder="1" applyAlignment="1">
      <alignment horizontal="center"/>
    </xf>
    <xf numFmtId="171" fontId="20" fillId="2" borderId="24" xfId="0" applyNumberFormat="1" applyFont="1" applyFill="1" applyBorder="1" applyAlignment="1">
      <alignment horizontal="center"/>
    </xf>
    <xf numFmtId="0" fontId="20" fillId="2" borderId="33" xfId="0" applyFont="1" applyFill="1" applyBorder="1" applyAlignment="1">
      <alignment horizontal="center"/>
    </xf>
    <xf numFmtId="0" fontId="20" fillId="2" borderId="12" xfId="0" applyFont="1" applyFill="1" applyBorder="1" applyAlignment="1">
      <alignment horizontal="center"/>
    </xf>
    <xf numFmtId="0" fontId="20" fillId="2" borderId="25" xfId="0" applyFont="1" applyFill="1" applyBorder="1" applyAlignment="1">
      <alignment horizontal="center"/>
    </xf>
    <xf numFmtId="0" fontId="20" fillId="2" borderId="13" xfId="0" applyFont="1" applyFill="1" applyBorder="1" applyAlignment="1">
      <alignment horizontal="center"/>
    </xf>
    <xf numFmtId="0" fontId="20" fillId="0" borderId="12" xfId="0" applyFont="1" applyBorder="1" applyAlignment="1">
      <alignment horizontal="left"/>
    </xf>
    <xf numFmtId="164" fontId="20" fillId="2" borderId="12" xfId="0" applyNumberFormat="1" applyFont="1" applyFill="1" applyBorder="1" applyAlignment="1">
      <alignment horizontal="center"/>
    </xf>
    <xf numFmtId="164" fontId="20" fillId="2" borderId="34" xfId="0" applyNumberFormat="1" applyFont="1" applyFill="1" applyBorder="1" applyAlignment="1">
      <alignment horizontal="center"/>
    </xf>
    <xf numFmtId="0" fontId="20" fillId="0" borderId="6" xfId="0" applyFont="1" applyBorder="1" applyAlignment="1">
      <alignment horizontal="left"/>
    </xf>
    <xf numFmtId="164" fontId="20" fillId="2" borderId="6" xfId="0" applyNumberFormat="1" applyFont="1" applyFill="1" applyBorder="1" applyAlignment="1">
      <alignment horizontal="center"/>
    </xf>
    <xf numFmtId="164" fontId="20" fillId="2" borderId="24" xfId="0" applyNumberFormat="1" applyFont="1" applyFill="1" applyBorder="1" applyAlignment="1">
      <alignment horizontal="center"/>
    </xf>
    <xf numFmtId="164" fontId="20" fillId="3" borderId="6" xfId="0" applyNumberFormat="1" applyFont="1" applyFill="1" applyBorder="1" applyAlignment="1" applyProtection="1">
      <alignment horizontal="center"/>
      <protection locked="0"/>
    </xf>
    <xf numFmtId="164" fontId="20" fillId="3" borderId="24" xfId="0" applyNumberFormat="1" applyFont="1" applyFill="1" applyBorder="1" applyAlignment="1" applyProtection="1">
      <alignment horizontal="center"/>
      <protection locked="0"/>
    </xf>
    <xf numFmtId="164" fontId="20" fillId="2" borderId="13" xfId="0" applyNumberFormat="1" applyFont="1" applyFill="1" applyBorder="1" applyAlignment="1">
      <alignment horizontal="center"/>
    </xf>
    <xf numFmtId="164" fontId="20" fillId="2" borderId="26" xfId="0" applyNumberFormat="1" applyFont="1" applyFill="1" applyBorder="1" applyAlignment="1">
      <alignment horizontal="center"/>
    </xf>
    <xf numFmtId="0" fontId="21" fillId="0" borderId="53" xfId="0" applyFont="1" applyBorder="1" applyAlignment="1">
      <alignment horizontal="center"/>
    </xf>
    <xf numFmtId="0" fontId="21" fillId="0" borderId="54" xfId="0" applyFont="1" applyBorder="1" applyAlignment="1">
      <alignment horizontal="center"/>
    </xf>
    <xf numFmtId="0" fontId="21" fillId="0" borderId="59" xfId="0" applyFont="1" applyBorder="1" applyAlignment="1">
      <alignment horizontal="center"/>
    </xf>
    <xf numFmtId="0" fontId="20" fillId="0" borderId="58" xfId="0" applyFont="1" applyBorder="1" applyAlignment="1">
      <alignment horizontal="center"/>
    </xf>
    <xf numFmtId="0" fontId="20" fillId="0" borderId="55" xfId="0" applyFont="1" applyBorder="1" applyAlignment="1">
      <alignment horizontal="center"/>
    </xf>
    <xf numFmtId="0" fontId="20" fillId="2" borderId="55" xfId="0" applyFont="1" applyFill="1" applyBorder="1" applyAlignment="1">
      <alignment horizontal="center"/>
    </xf>
    <xf numFmtId="0" fontId="20" fillId="2" borderId="60" xfId="0" applyFont="1" applyFill="1" applyBorder="1" applyAlignment="1">
      <alignment horizontal="center"/>
    </xf>
    <xf numFmtId="0" fontId="20" fillId="2" borderId="62" xfId="0" applyFont="1" applyFill="1" applyBorder="1" applyAlignment="1">
      <alignment horizontal="left"/>
    </xf>
    <xf numFmtId="0" fontId="20" fillId="2" borderId="55" xfId="0" applyFont="1" applyFill="1" applyBorder="1" applyAlignment="1">
      <alignment horizontal="left"/>
    </xf>
    <xf numFmtId="0" fontId="20" fillId="2" borderId="54" xfId="0" applyFont="1" applyFill="1" applyBorder="1" applyAlignment="1">
      <alignment horizontal="center"/>
    </xf>
    <xf numFmtId="0" fontId="20" fillId="2" borderId="59" xfId="0" applyFont="1" applyFill="1" applyBorder="1" applyAlignment="1">
      <alignment horizontal="center"/>
    </xf>
    <xf numFmtId="0" fontId="20" fillId="2" borderId="13" xfId="0" applyFont="1" applyFill="1" applyBorder="1" applyAlignment="1">
      <alignment horizontal="left"/>
    </xf>
    <xf numFmtId="0" fontId="20" fillId="3" borderId="13" xfId="0" applyFont="1" applyFill="1" applyBorder="1" applyAlignment="1" applyProtection="1">
      <alignment horizontal="center"/>
      <protection locked="0"/>
    </xf>
    <xf numFmtId="0" fontId="20" fillId="0" borderId="13" xfId="0" applyFont="1" applyBorder="1" applyAlignment="1">
      <alignment horizontal="center"/>
    </xf>
    <xf numFmtId="171" fontId="20" fillId="2" borderId="13" xfId="0" applyNumberFormat="1" applyFont="1" applyFill="1" applyBorder="1" applyAlignment="1">
      <alignment horizontal="center"/>
    </xf>
    <xf numFmtId="171" fontId="20" fillId="2" borderId="26" xfId="0" applyNumberFormat="1" applyFont="1" applyFill="1" applyBorder="1" applyAlignment="1">
      <alignment horizontal="center"/>
    </xf>
    <xf numFmtId="0" fontId="20" fillId="2" borderId="47" xfId="0" applyFont="1" applyFill="1" applyBorder="1" applyAlignment="1">
      <alignment horizontal="left"/>
    </xf>
    <xf numFmtId="0" fontId="20" fillId="2" borderId="0" xfId="0" applyFont="1" applyFill="1" applyAlignment="1">
      <alignment horizontal="left"/>
    </xf>
    <xf numFmtId="0" fontId="20" fillId="2" borderId="0" xfId="0" applyFont="1" applyFill="1" applyAlignment="1">
      <alignment horizontal="center"/>
    </xf>
    <xf numFmtId="166" fontId="20" fillId="2" borderId="0" xfId="0" applyNumberFormat="1" applyFont="1" applyFill="1" applyAlignment="1">
      <alignment horizontal="right"/>
    </xf>
    <xf numFmtId="166" fontId="20" fillId="0" borderId="1" xfId="0" applyNumberFormat="1" applyFont="1" applyBorder="1" applyAlignment="1">
      <alignment horizontal="left"/>
    </xf>
    <xf numFmtId="166" fontId="20" fillId="2" borderId="0" xfId="0" applyNumberFormat="1" applyFont="1" applyFill="1" applyAlignment="1">
      <alignment horizontal="center"/>
    </xf>
    <xf numFmtId="166" fontId="20" fillId="2" borderId="35" xfId="0" applyNumberFormat="1" applyFont="1" applyFill="1" applyBorder="1" applyAlignment="1">
      <alignment horizontal="center"/>
    </xf>
    <xf numFmtId="0" fontId="5" fillId="2" borderId="47" xfId="0" applyFont="1" applyFill="1" applyBorder="1" applyAlignment="1">
      <alignment horizontal="right"/>
    </xf>
    <xf numFmtId="0" fontId="5" fillId="2" borderId="0" xfId="0" applyFont="1" applyFill="1" applyAlignment="1">
      <alignment horizontal="right"/>
    </xf>
    <xf numFmtId="0" fontId="20" fillId="3" borderId="1" xfId="0" applyFont="1" applyFill="1" applyBorder="1" applyAlignment="1" applyProtection="1">
      <alignment horizontal="center"/>
      <protection locked="0"/>
    </xf>
    <xf numFmtId="0" fontId="20" fillId="2" borderId="0" xfId="0" applyFont="1" applyFill="1" applyAlignment="1">
      <alignment horizontal="right"/>
    </xf>
    <xf numFmtId="166" fontId="20" fillId="3" borderId="1" xfId="0" applyNumberFormat="1" applyFont="1" applyFill="1" applyBorder="1" applyAlignment="1" applyProtection="1">
      <alignment horizontal="left"/>
      <protection locked="0"/>
    </xf>
    <xf numFmtId="0" fontId="20" fillId="2" borderId="48" xfId="0" applyFont="1" applyFill="1" applyBorder="1" applyAlignment="1">
      <alignment horizontal="left"/>
    </xf>
    <xf numFmtId="0" fontId="20" fillId="2" borderId="38" xfId="0" applyFont="1" applyFill="1" applyBorder="1" applyAlignment="1">
      <alignment horizontal="left"/>
    </xf>
    <xf numFmtId="0" fontId="20" fillId="3" borderId="38" xfId="0" applyFont="1" applyFill="1" applyBorder="1" applyAlignment="1">
      <alignment horizontal="center"/>
    </xf>
    <xf numFmtId="0" fontId="20" fillId="3" borderId="39" xfId="0" applyFont="1" applyFill="1" applyBorder="1" applyAlignment="1">
      <alignment horizontal="center"/>
    </xf>
    <xf numFmtId="0" fontId="21" fillId="0" borderId="20" xfId="0" applyFont="1" applyBorder="1" applyAlignment="1">
      <alignment horizontal="left"/>
    </xf>
    <xf numFmtId="0" fontId="21" fillId="0" borderId="21" xfId="0" applyFont="1" applyBorder="1" applyAlignment="1">
      <alignment horizontal="left"/>
    </xf>
    <xf numFmtId="164" fontId="20" fillId="3" borderId="21" xfId="0" applyNumberFormat="1" applyFont="1" applyFill="1" applyBorder="1" applyAlignment="1" applyProtection="1">
      <alignment horizontal="center"/>
      <protection locked="0"/>
    </xf>
    <xf numFmtId="0" fontId="20" fillId="3" borderId="21" xfId="0" applyFont="1" applyFill="1" applyBorder="1" applyAlignment="1" applyProtection="1">
      <alignment horizontal="center"/>
      <protection locked="0"/>
    </xf>
    <xf numFmtId="164" fontId="20" fillId="3" borderId="22" xfId="0" applyNumberFormat="1" applyFont="1" applyFill="1" applyBorder="1" applyAlignment="1" applyProtection="1">
      <alignment horizontal="center"/>
      <protection locked="0"/>
    </xf>
    <xf numFmtId="0" fontId="21" fillId="0" borderId="55" xfId="0" applyFont="1" applyBorder="1" applyAlignment="1">
      <alignment horizontal="center"/>
    </xf>
    <xf numFmtId="0" fontId="21" fillId="0" borderId="56" xfId="0" applyFont="1" applyBorder="1" applyAlignment="1">
      <alignment horizontal="center"/>
    </xf>
    <xf numFmtId="0" fontId="21" fillId="0" borderId="53" xfId="0" applyFont="1" applyBorder="1" applyAlignment="1">
      <alignment horizontal="left"/>
    </xf>
    <xf numFmtId="0" fontId="21" fillId="0" borderId="54" xfId="0" applyFont="1" applyBorder="1" applyAlignment="1">
      <alignment horizontal="left"/>
    </xf>
    <xf numFmtId="0" fontId="21" fillId="0" borderId="57" xfId="0" applyFont="1" applyBorder="1" applyAlignment="1">
      <alignment horizontal="center"/>
    </xf>
    <xf numFmtId="0" fontId="20" fillId="0" borderId="25" xfId="0" applyFont="1" applyBorder="1" applyAlignment="1">
      <alignment horizontal="left"/>
    </xf>
    <xf numFmtId="0" fontId="20" fillId="0" borderId="13" xfId="0" applyFont="1" applyBorder="1" applyAlignment="1">
      <alignment horizontal="left"/>
    </xf>
    <xf numFmtId="164" fontId="20" fillId="0" borderId="13" xfId="0" applyNumberFormat="1" applyFont="1" applyBorder="1" applyAlignment="1">
      <alignment horizontal="center"/>
    </xf>
    <xf numFmtId="164" fontId="20" fillId="0" borderId="26" xfId="0" applyNumberFormat="1" applyFont="1" applyBorder="1" applyAlignment="1">
      <alignment horizontal="center"/>
    </xf>
    <xf numFmtId="0" fontId="20" fillId="0" borderId="23" xfId="0" applyFont="1" applyBorder="1" applyAlignment="1">
      <alignment horizontal="left"/>
    </xf>
    <xf numFmtId="164" fontId="20" fillId="0" borderId="6" xfId="0" applyNumberFormat="1" applyFont="1" applyBorder="1" applyAlignment="1">
      <alignment horizontal="center"/>
    </xf>
    <xf numFmtId="164" fontId="20" fillId="0" borderId="24" xfId="0" applyNumberFormat="1" applyFont="1" applyBorder="1" applyAlignment="1">
      <alignment horizontal="center"/>
    </xf>
    <xf numFmtId="0" fontId="21" fillId="0" borderId="60" xfId="0" applyFont="1" applyBorder="1" applyAlignment="1">
      <alignment horizontal="center"/>
    </xf>
    <xf numFmtId="166" fontId="20" fillId="0" borderId="0" xfId="0" applyNumberFormat="1" applyFont="1" applyAlignment="1">
      <alignment horizontal="left"/>
    </xf>
    <xf numFmtId="166" fontId="20" fillId="0" borderId="38" xfId="0" applyNumberFormat="1" applyFont="1" applyBorder="1" applyAlignment="1">
      <alignment horizontal="left"/>
    </xf>
    <xf numFmtId="170" fontId="30" fillId="2" borderId="0" xfId="0" applyNumberFormat="1" applyFont="1" applyFill="1" applyAlignment="1">
      <alignment horizontal="left"/>
    </xf>
    <xf numFmtId="0" fontId="5" fillId="3" borderId="2" xfId="0" applyFont="1" applyFill="1" applyBorder="1" applyAlignment="1" applyProtection="1">
      <alignment horizontal="center"/>
      <protection locked="0"/>
    </xf>
    <xf numFmtId="0" fontId="4" fillId="3" borderId="66" xfId="0" applyFont="1" applyFill="1" applyBorder="1" applyAlignment="1" applyProtection="1">
      <alignment horizontal="center" vertical="center" shrinkToFit="1"/>
      <protection locked="0"/>
    </xf>
    <xf numFmtId="0" fontId="4" fillId="3" borderId="64" xfId="0" applyFont="1" applyFill="1" applyBorder="1" applyAlignment="1" applyProtection="1">
      <alignment horizontal="center" vertical="center" shrinkToFit="1"/>
      <protection locked="0"/>
    </xf>
    <xf numFmtId="0" fontId="4" fillId="3" borderId="65" xfId="0" applyFont="1" applyFill="1" applyBorder="1" applyAlignment="1" applyProtection="1">
      <alignment horizontal="center" vertical="center" shrinkToFit="1"/>
      <protection locked="0"/>
    </xf>
    <xf numFmtId="0" fontId="4" fillId="3" borderId="71" xfId="0" applyFont="1" applyFill="1" applyBorder="1" applyAlignment="1" applyProtection="1">
      <alignment horizontal="center" vertical="center" shrinkToFit="1"/>
      <protection locked="0"/>
    </xf>
    <xf numFmtId="0" fontId="4" fillId="3" borderId="72" xfId="0" applyFont="1" applyFill="1" applyBorder="1" applyAlignment="1" applyProtection="1">
      <alignment horizontal="center" vertical="center" shrinkToFit="1"/>
      <protection locked="0"/>
    </xf>
    <xf numFmtId="0" fontId="4" fillId="2" borderId="0" xfId="0" applyFont="1" applyFill="1" applyAlignment="1">
      <alignment horizontal="left"/>
    </xf>
    <xf numFmtId="0" fontId="4" fillId="0" borderId="25" xfId="0" applyFont="1" applyBorder="1" applyAlignment="1">
      <alignment horizontal="left" vertical="top"/>
    </xf>
    <xf numFmtId="0" fontId="4" fillId="0" borderId="13" xfId="0" applyFont="1" applyBorder="1" applyAlignment="1">
      <alignment horizontal="left" vertical="top"/>
    </xf>
    <xf numFmtId="0" fontId="4" fillId="0" borderId="47" xfId="0" applyFont="1" applyBorder="1" applyAlignment="1">
      <alignment horizontal="left" vertical="top"/>
    </xf>
    <xf numFmtId="0" fontId="4" fillId="0" borderId="0" xfId="0" applyFont="1" applyAlignment="1">
      <alignment horizontal="left" vertical="top"/>
    </xf>
    <xf numFmtId="0" fontId="4" fillId="0" borderId="16" xfId="0" applyFont="1" applyBorder="1" applyAlignment="1">
      <alignment horizontal="left" vertical="top"/>
    </xf>
    <xf numFmtId="0" fontId="4" fillId="2" borderId="52"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9" xfId="0" applyFont="1" applyFill="1" applyBorder="1" applyAlignment="1">
      <alignment horizontal="center" vertical="center"/>
    </xf>
    <xf numFmtId="0" fontId="4" fillId="3" borderId="13" xfId="0" applyFont="1" applyFill="1" applyBorder="1" applyAlignment="1" applyProtection="1">
      <alignment horizontal="center" vertical="center"/>
      <protection locked="0"/>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51" xfId="0" applyFont="1" applyFill="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3" borderId="1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24" xfId="0" applyFont="1" applyBorder="1" applyAlignment="1">
      <alignment horizontal="center" vertical="center"/>
    </xf>
    <xf numFmtId="0" fontId="4" fillId="0" borderId="13" xfId="0" applyFont="1" applyBorder="1" applyAlignment="1">
      <alignment horizontal="center" vertical="center"/>
    </xf>
    <xf numFmtId="0" fontId="4" fillId="0" borderId="26" xfId="0" applyFont="1" applyBorder="1" applyAlignment="1">
      <alignment horizontal="center" vertical="center"/>
    </xf>
    <xf numFmtId="0" fontId="4" fillId="2" borderId="7" xfId="0" applyFont="1" applyFill="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0" borderId="69"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43"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41" xfId="0" applyFont="1" applyBorder="1" applyAlignment="1">
      <alignment horizontal="center" vertical="center"/>
    </xf>
    <xf numFmtId="0" fontId="5" fillId="3" borderId="1" xfId="0" applyFont="1" applyFill="1" applyBorder="1" applyAlignment="1" applyProtection="1">
      <alignment horizontal="left"/>
      <protection locked="0"/>
    </xf>
    <xf numFmtId="0" fontId="4" fillId="0" borderId="23" xfId="0" applyFont="1" applyBorder="1" applyAlignment="1">
      <alignment horizontal="center" vertical="top"/>
    </xf>
    <xf numFmtId="0" fontId="4" fillId="0" borderId="6" xfId="0" applyFont="1" applyBorder="1" applyAlignment="1">
      <alignment horizontal="center" vertical="top"/>
    </xf>
    <xf numFmtId="0" fontId="4" fillId="0" borderId="25" xfId="0" applyFont="1" applyBorder="1" applyAlignment="1">
      <alignment horizontal="center" vertical="top"/>
    </xf>
    <xf numFmtId="0" fontId="4" fillId="0" borderId="13" xfId="0" applyFont="1" applyBorder="1" applyAlignment="1">
      <alignment horizontal="center" vertical="top"/>
    </xf>
    <xf numFmtId="0" fontId="4" fillId="3" borderId="26" xfId="0" applyFont="1" applyFill="1" applyBorder="1" applyAlignment="1" applyProtection="1">
      <alignment horizontal="center" vertical="center"/>
      <protection locked="0"/>
    </xf>
    <xf numFmtId="1" fontId="5" fillId="2" borderId="45" xfId="0" applyNumberFormat="1" applyFont="1" applyFill="1" applyBorder="1" applyAlignment="1">
      <alignment horizontal="center"/>
    </xf>
    <xf numFmtId="0" fontId="4" fillId="2" borderId="0" xfId="0" applyFont="1" applyFill="1" applyAlignment="1">
      <alignment horizontal="center" vertical="center"/>
    </xf>
    <xf numFmtId="169" fontId="1" fillId="0" borderId="45" xfId="0" applyNumberFormat="1" applyFont="1" applyBorder="1" applyAlignment="1">
      <alignment horizontal="center" vertical="center"/>
    </xf>
    <xf numFmtId="169" fontId="1" fillId="0" borderId="49" xfId="0" applyNumberFormat="1" applyFont="1" applyBorder="1" applyAlignment="1">
      <alignment horizontal="center" vertical="center"/>
    </xf>
    <xf numFmtId="169" fontId="1" fillId="0" borderId="1" xfId="0" applyNumberFormat="1" applyFont="1" applyBorder="1" applyAlignment="1">
      <alignment horizontal="center" vertical="center"/>
    </xf>
    <xf numFmtId="169" fontId="1" fillId="0" borderId="9" xfId="0" applyNumberFormat="1" applyFont="1" applyBorder="1" applyAlignment="1">
      <alignment horizontal="center" vertical="center"/>
    </xf>
    <xf numFmtId="165" fontId="5" fillId="2" borderId="1" xfId="0" applyNumberFormat="1" applyFont="1" applyFill="1" applyBorder="1" applyAlignment="1">
      <alignment horizontal="center"/>
    </xf>
    <xf numFmtId="0" fontId="5" fillId="3" borderId="1" xfId="0" applyFont="1" applyFill="1" applyBorder="1" applyAlignment="1" applyProtection="1">
      <alignment horizontal="center"/>
      <protection locked="0"/>
    </xf>
    <xf numFmtId="0" fontId="5" fillId="2" borderId="0" xfId="0" applyFont="1" applyFill="1" applyAlignment="1">
      <alignment horizontal="center"/>
    </xf>
    <xf numFmtId="0" fontId="1" fillId="2" borderId="32"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41" xfId="0" applyFont="1" applyFill="1" applyBorder="1" applyAlignment="1">
      <alignment horizontal="center" vertical="center"/>
    </xf>
    <xf numFmtId="0" fontId="20" fillId="2" borderId="6" xfId="0" applyFont="1" applyFill="1" applyBorder="1" applyAlignment="1">
      <alignment horizontal="center" vertical="center"/>
    </xf>
    <xf numFmtId="0" fontId="5" fillId="3" borderId="6" xfId="0"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5" fillId="0" borderId="47" xfId="0" applyFont="1" applyBorder="1" applyAlignment="1">
      <alignment horizontal="left" vertical="center" wrapText="1"/>
    </xf>
    <xf numFmtId="0" fontId="5" fillId="0" borderId="0" xfId="0" applyFont="1" applyAlignment="1">
      <alignment horizontal="left" vertical="center"/>
    </xf>
    <xf numFmtId="0" fontId="5" fillId="0" borderId="35" xfId="0" applyFont="1" applyBorder="1" applyAlignment="1">
      <alignment horizontal="left" vertical="center"/>
    </xf>
    <xf numFmtId="0" fontId="5" fillId="0" borderId="48"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4" fillId="3" borderId="44" xfId="0" applyFont="1" applyFill="1" applyBorder="1" applyAlignment="1" applyProtection="1">
      <alignment horizontal="center" vertical="center"/>
      <protection locked="0"/>
    </xf>
    <xf numFmtId="0" fontId="4" fillId="3" borderId="45" xfId="0" applyFont="1" applyFill="1" applyBorder="1" applyAlignment="1" applyProtection="1">
      <alignment horizontal="center" vertical="center"/>
      <protection locked="0"/>
    </xf>
    <xf numFmtId="0" fontId="4" fillId="3" borderId="46"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9" xfId="0" applyFont="1" applyFill="1" applyBorder="1" applyAlignment="1" applyProtection="1">
      <alignment horizontal="center" vertical="center"/>
      <protection locked="0"/>
    </xf>
    <xf numFmtId="0" fontId="4" fillId="2" borderId="0" xfId="0" applyFont="1" applyFill="1" applyAlignment="1">
      <alignment horizontal="left" vertical="center"/>
    </xf>
    <xf numFmtId="1" fontId="20" fillId="2" borderId="69" xfId="0" applyNumberFormat="1" applyFont="1" applyFill="1" applyBorder="1" applyAlignment="1">
      <alignment horizontal="center" vertical="center"/>
    </xf>
    <xf numFmtId="1" fontId="20" fillId="2" borderId="67" xfId="0" applyNumberFormat="1" applyFont="1" applyFill="1" applyBorder="1" applyAlignment="1">
      <alignment horizontal="center" vertical="center"/>
    </xf>
    <xf numFmtId="1" fontId="20" fillId="2" borderId="70" xfId="0" applyNumberFormat="1" applyFont="1" applyFill="1" applyBorder="1" applyAlignment="1">
      <alignment horizontal="center" vertical="center"/>
    </xf>
    <xf numFmtId="1" fontId="20" fillId="2" borderId="14" xfId="0" applyNumberFormat="1" applyFont="1" applyFill="1" applyBorder="1" applyAlignment="1">
      <alignment horizontal="center" vertical="center"/>
    </xf>
    <xf numFmtId="1" fontId="20" fillId="2" borderId="33" xfId="0" applyNumberFormat="1" applyFont="1" applyFill="1" applyBorder="1" applyAlignment="1">
      <alignment horizontal="center" vertical="center"/>
    </xf>
    <xf numFmtId="1" fontId="20" fillId="2" borderId="12" xfId="0" applyNumberFormat="1" applyFont="1" applyFill="1" applyBorder="1" applyAlignment="1">
      <alignment horizontal="center" vertical="center"/>
    </xf>
    <xf numFmtId="0" fontId="20" fillId="2" borderId="67"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67" xfId="0" applyFont="1" applyFill="1" applyBorder="1" applyAlignment="1">
      <alignment vertical="center"/>
    </xf>
    <xf numFmtId="0" fontId="20" fillId="2" borderId="14" xfId="0" applyFont="1" applyFill="1" applyBorder="1" applyAlignment="1">
      <alignment vertical="center"/>
    </xf>
    <xf numFmtId="0" fontId="20" fillId="2" borderId="12" xfId="0" applyFont="1" applyFill="1" applyBorder="1" applyAlignment="1">
      <alignment vertical="center"/>
    </xf>
    <xf numFmtId="1" fontId="20" fillId="2" borderId="23" xfId="0" applyNumberFormat="1" applyFont="1" applyFill="1" applyBorder="1" applyAlignment="1">
      <alignment horizontal="center" vertical="center"/>
    </xf>
    <xf numFmtId="1" fontId="20" fillId="2" borderId="6" xfId="0" applyNumberFormat="1" applyFont="1" applyFill="1" applyBorder="1" applyAlignment="1">
      <alignment horizontal="center" vertical="center"/>
    </xf>
    <xf numFmtId="0" fontId="20" fillId="2" borderId="13" xfId="0" applyFont="1" applyFill="1" applyBorder="1" applyAlignment="1">
      <alignment horizontal="center" vertical="center"/>
    </xf>
    <xf numFmtId="1" fontId="20" fillId="2" borderId="25" xfId="0" applyNumberFormat="1" applyFont="1" applyFill="1" applyBorder="1" applyAlignment="1">
      <alignment horizontal="center" vertical="center"/>
    </xf>
    <xf numFmtId="1" fontId="20" fillId="2" borderId="13" xfId="0" applyNumberFormat="1" applyFont="1" applyFill="1" applyBorder="1" applyAlignment="1">
      <alignment horizontal="center" vertical="center"/>
    </xf>
    <xf numFmtId="0" fontId="20" fillId="3" borderId="6" xfId="0" applyFont="1" applyFill="1" applyBorder="1" applyAlignment="1" applyProtection="1">
      <alignment horizontal="center" vertical="center"/>
      <protection locked="0"/>
    </xf>
    <xf numFmtId="0" fontId="20" fillId="3" borderId="67" xfId="0" applyFont="1" applyFill="1" applyBorder="1" applyAlignment="1" applyProtection="1">
      <alignment horizontal="center" vertical="center"/>
      <protection locked="0"/>
    </xf>
    <xf numFmtId="0" fontId="20" fillId="3" borderId="14" xfId="0" applyFont="1" applyFill="1" applyBorder="1" applyAlignment="1" applyProtection="1">
      <alignment horizontal="center" vertical="center"/>
      <protection locked="0"/>
    </xf>
    <xf numFmtId="0" fontId="20" fillId="3" borderId="12" xfId="0" applyFont="1" applyFill="1" applyBorder="1" applyAlignment="1" applyProtection="1">
      <alignment horizontal="center" vertical="center"/>
      <protection locked="0"/>
    </xf>
    <xf numFmtId="0" fontId="20" fillId="3" borderId="13" xfId="0" applyFont="1" applyFill="1" applyBorder="1" applyAlignment="1" applyProtection="1">
      <alignment horizontal="center" vertical="center"/>
      <protection locked="0"/>
    </xf>
    <xf numFmtId="0" fontId="5" fillId="3" borderId="21" xfId="0" applyFont="1" applyFill="1" applyBorder="1" applyAlignment="1" applyProtection="1">
      <alignment horizontal="center" vertical="center" shrinkToFit="1"/>
      <protection locked="0"/>
    </xf>
    <xf numFmtId="0" fontId="4" fillId="0" borderId="21" xfId="0" applyFont="1" applyBorder="1" applyAlignment="1">
      <alignment horizontal="center" vertical="center" wrapText="1"/>
    </xf>
    <xf numFmtId="0" fontId="4" fillId="3" borderId="10"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3" borderId="41" xfId="0" applyFont="1" applyFill="1" applyBorder="1" applyAlignment="1" applyProtection="1">
      <alignment horizontal="center" vertical="center"/>
      <protection locked="0"/>
    </xf>
    <xf numFmtId="0" fontId="4" fillId="3" borderId="43" xfId="0" applyFont="1" applyFill="1" applyBorder="1" applyAlignment="1" applyProtection="1">
      <alignment horizontal="center" vertical="center"/>
      <protection locked="0"/>
    </xf>
    <xf numFmtId="0" fontId="4" fillId="3" borderId="28" xfId="0" applyFont="1" applyFill="1" applyBorder="1" applyAlignment="1" applyProtection="1">
      <alignment horizontal="center" vertical="center"/>
      <protection locked="0"/>
    </xf>
    <xf numFmtId="0" fontId="4" fillId="3" borderId="29" xfId="0" applyFont="1" applyFill="1" applyBorder="1" applyAlignment="1" applyProtection="1">
      <alignment horizontal="center" vertical="center"/>
      <protection locked="0"/>
    </xf>
    <xf numFmtId="1" fontId="20" fillId="3" borderId="19" xfId="0" applyNumberFormat="1" applyFont="1" applyFill="1" applyBorder="1" applyAlignment="1" applyProtection="1">
      <alignment horizontal="left"/>
      <protection locked="0"/>
    </xf>
    <xf numFmtId="1" fontId="20" fillId="3" borderId="13" xfId="0" applyNumberFormat="1" applyFont="1" applyFill="1" applyBorder="1" applyAlignment="1" applyProtection="1">
      <alignment horizontal="left"/>
      <protection locked="0"/>
    </xf>
    <xf numFmtId="165" fontId="20" fillId="3" borderId="19" xfId="0" applyNumberFormat="1" applyFont="1" applyFill="1" applyBorder="1" applyAlignment="1" applyProtection="1">
      <alignment horizontal="center"/>
      <protection locked="0"/>
    </xf>
    <xf numFmtId="165" fontId="20" fillId="3" borderId="13" xfId="0" applyNumberFormat="1" applyFont="1" applyFill="1" applyBorder="1" applyAlignment="1" applyProtection="1">
      <alignment horizontal="center"/>
      <protection locked="0"/>
    </xf>
    <xf numFmtId="165" fontId="20" fillId="3" borderId="26" xfId="0" applyNumberFormat="1" applyFont="1" applyFill="1" applyBorder="1" applyAlignment="1" applyProtection="1">
      <alignment horizontal="center"/>
      <protection locked="0"/>
    </xf>
    <xf numFmtId="0" fontId="5" fillId="3" borderId="13" xfId="0" applyFont="1" applyFill="1" applyBorder="1" applyAlignment="1" applyProtection="1">
      <alignment horizontal="center" vertical="center" shrinkToFit="1"/>
      <protection locked="0"/>
    </xf>
    <xf numFmtId="0" fontId="5" fillId="3" borderId="18" xfId="0" applyFont="1" applyFill="1" applyBorder="1" applyAlignment="1" applyProtection="1">
      <alignment horizontal="center"/>
      <protection locked="0"/>
    </xf>
    <xf numFmtId="0" fontId="5" fillId="3" borderId="19" xfId="0" applyFont="1" applyFill="1" applyBorder="1" applyAlignment="1" applyProtection="1">
      <alignment horizontal="center"/>
      <protection locked="0"/>
    </xf>
    <xf numFmtId="0" fontId="20" fillId="2" borderId="1" xfId="0" applyFont="1" applyFill="1" applyBorder="1" applyAlignment="1">
      <alignment horizontal="center"/>
    </xf>
    <xf numFmtId="0" fontId="20" fillId="3" borderId="1" xfId="0" applyFont="1" applyFill="1" applyBorder="1" applyAlignment="1" applyProtection="1">
      <alignment horizontal="left"/>
      <protection locked="0"/>
    </xf>
    <xf numFmtId="0" fontId="21" fillId="2" borderId="0" xfId="0" applyFont="1" applyFill="1" applyAlignment="1">
      <alignment horizontal="left"/>
    </xf>
    <xf numFmtId="0" fontId="20" fillId="2" borderId="1" xfId="0" applyFont="1" applyFill="1" applyBorder="1" applyAlignment="1">
      <alignment horizontal="left"/>
    </xf>
    <xf numFmtId="0" fontId="20" fillId="2" borderId="0" xfId="0" applyFont="1" applyFill="1" applyAlignment="1">
      <alignment horizontal="left" vertical="center" wrapText="1"/>
    </xf>
    <xf numFmtId="0" fontId="20" fillId="2" borderId="0" xfId="0" applyFont="1" applyFill="1" applyAlignment="1">
      <alignment horizontal="right" vertical="center"/>
    </xf>
    <xf numFmtId="0" fontId="20" fillId="3" borderId="1" xfId="0" applyFont="1" applyFill="1" applyBorder="1" applyAlignment="1" applyProtection="1">
      <alignment horizontal="center" vertical="center"/>
      <protection locked="0"/>
    </xf>
    <xf numFmtId="0" fontId="20" fillId="3" borderId="2" xfId="0" applyFont="1" applyFill="1" applyBorder="1" applyAlignment="1" applyProtection="1">
      <alignment horizontal="center" vertical="center"/>
      <protection locked="0"/>
    </xf>
    <xf numFmtId="0" fontId="20" fillId="2" borderId="0" xfId="0" applyFont="1" applyFill="1" applyAlignment="1">
      <alignment horizontal="center" vertical="center"/>
    </xf>
    <xf numFmtId="0" fontId="21" fillId="0" borderId="20" xfId="1" applyFont="1" applyBorder="1" applyAlignment="1">
      <alignment horizontal="center" vertical="center" wrapText="1"/>
    </xf>
    <xf numFmtId="0" fontId="21" fillId="0" borderId="21" xfId="1" applyFont="1" applyBorder="1" applyAlignment="1">
      <alignment horizontal="center" vertical="center" wrapText="1"/>
    </xf>
    <xf numFmtId="0" fontId="21" fillId="0" borderId="23"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63" xfId="1" applyFont="1" applyBorder="1" applyAlignment="1">
      <alignment horizontal="center" vertical="center" wrapText="1"/>
    </xf>
    <xf numFmtId="0" fontId="21" fillId="0" borderId="7" xfId="1" applyFont="1" applyBorder="1" applyAlignment="1">
      <alignment horizontal="center" vertical="center" wrapText="1"/>
    </xf>
    <xf numFmtId="0" fontId="21" fillId="2" borderId="21" xfId="1" applyFont="1" applyFill="1" applyBorder="1" applyAlignment="1">
      <alignment horizontal="center" vertical="center" wrapText="1"/>
    </xf>
    <xf numFmtId="0" fontId="21" fillId="2" borderId="6" xfId="1" applyFont="1" applyFill="1" applyBorder="1" applyAlignment="1">
      <alignment horizontal="center" vertical="center" wrapText="1"/>
    </xf>
    <xf numFmtId="0" fontId="21" fillId="2" borderId="7" xfId="1" applyFont="1" applyFill="1" applyBorder="1" applyAlignment="1">
      <alignment horizontal="center" vertical="center" wrapText="1"/>
    </xf>
    <xf numFmtId="0" fontId="34" fillId="2" borderId="21" xfId="1" applyFont="1" applyFill="1" applyBorder="1" applyAlignment="1">
      <alignment horizontal="center"/>
    </xf>
    <xf numFmtId="0" fontId="21" fillId="2" borderId="21" xfId="1" applyFont="1" applyFill="1" applyBorder="1" applyAlignment="1">
      <alignment horizontal="center" vertical="center"/>
    </xf>
    <xf numFmtId="0" fontId="4" fillId="2" borderId="21" xfId="1" applyFont="1" applyFill="1" applyBorder="1" applyAlignment="1">
      <alignment horizontal="center"/>
    </xf>
    <xf numFmtId="0" fontId="21" fillId="3" borderId="7" xfId="1" applyFont="1" applyFill="1" applyBorder="1" applyAlignment="1" applyProtection="1">
      <alignment horizontal="center" shrinkToFit="1"/>
      <protection locked="0"/>
    </xf>
    <xf numFmtId="0" fontId="21" fillId="2" borderId="7" xfId="1" applyFont="1" applyFill="1" applyBorder="1" applyAlignment="1">
      <alignment horizontal="center" shrinkToFit="1"/>
    </xf>
    <xf numFmtId="0" fontId="21" fillId="2" borderId="61" xfId="1" applyFont="1" applyFill="1" applyBorder="1" applyAlignment="1">
      <alignment horizontal="center" shrinkToFit="1"/>
    </xf>
    <xf numFmtId="164" fontId="20" fillId="3" borderId="23" xfId="1" applyNumberFormat="1" applyFont="1" applyFill="1" applyBorder="1" applyAlignment="1" applyProtection="1">
      <alignment horizontal="center"/>
      <protection locked="0"/>
    </xf>
    <xf numFmtId="164" fontId="20" fillId="3" borderId="6" xfId="1" applyNumberFormat="1" applyFont="1" applyFill="1" applyBorder="1" applyAlignment="1" applyProtection="1">
      <alignment horizontal="center"/>
      <protection locked="0"/>
    </xf>
    <xf numFmtId="49" fontId="20" fillId="3" borderId="6" xfId="1" applyNumberFormat="1" applyFont="1" applyFill="1" applyBorder="1" applyAlignment="1" applyProtection="1">
      <alignment horizontal="center"/>
      <protection locked="0"/>
    </xf>
    <xf numFmtId="49" fontId="20" fillId="3" borderId="10" xfId="1" applyNumberFormat="1" applyFont="1" applyFill="1" applyBorder="1" applyAlignment="1" applyProtection="1">
      <alignment horizontal="center"/>
      <protection locked="0"/>
    </xf>
    <xf numFmtId="49" fontId="20" fillId="3" borderId="2" xfId="1" applyNumberFormat="1" applyFont="1" applyFill="1" applyBorder="1" applyAlignment="1" applyProtection="1">
      <alignment horizontal="center"/>
      <protection locked="0"/>
    </xf>
    <xf numFmtId="49" fontId="20" fillId="3" borderId="11" xfId="1" applyNumberFormat="1" applyFont="1" applyFill="1" applyBorder="1" applyAlignment="1" applyProtection="1">
      <alignment horizontal="center"/>
      <protection locked="0"/>
    </xf>
    <xf numFmtId="0" fontId="20" fillId="3" borderId="6" xfId="1" applyFont="1" applyFill="1" applyBorder="1" applyAlignment="1" applyProtection="1">
      <alignment horizontal="center"/>
      <protection locked="0"/>
    </xf>
    <xf numFmtId="0" fontId="4" fillId="2" borderId="22" xfId="1" applyFont="1" applyFill="1" applyBorder="1" applyAlignment="1">
      <alignment horizontal="center"/>
    </xf>
    <xf numFmtId="0" fontId="21" fillId="2" borderId="6" xfId="1" applyFont="1" applyFill="1" applyBorder="1" applyAlignment="1">
      <alignment horizontal="center"/>
    </xf>
    <xf numFmtId="0" fontId="21" fillId="2" borderId="6" xfId="1" applyFont="1" applyFill="1" applyBorder="1" applyAlignment="1">
      <alignment horizontal="center" vertical="center" wrapText="1" shrinkToFit="1"/>
    </xf>
    <xf numFmtId="0" fontId="21" fillId="2" borderId="7" xfId="1" applyFont="1" applyFill="1" applyBorder="1" applyAlignment="1">
      <alignment horizontal="center" vertical="center" wrapText="1" shrinkToFit="1"/>
    </xf>
    <xf numFmtId="0" fontId="21" fillId="2" borderId="24" xfId="1" applyFont="1" applyFill="1" applyBorder="1" applyAlignment="1">
      <alignment horizontal="center"/>
    </xf>
    <xf numFmtId="0" fontId="20" fillId="3" borderId="24" xfId="1" applyFont="1" applyFill="1" applyBorder="1" applyAlignment="1" applyProtection="1">
      <alignment horizontal="center"/>
      <protection locked="0"/>
    </xf>
    <xf numFmtId="0" fontId="35" fillId="3" borderId="7" xfId="1" applyFont="1" applyFill="1" applyBorder="1" applyAlignment="1" applyProtection="1">
      <alignment horizontal="center" shrinkToFit="1"/>
      <protection locked="0"/>
    </xf>
    <xf numFmtId="0" fontId="16" fillId="2" borderId="7" xfId="1" applyFont="1" applyFill="1" applyBorder="1" applyAlignment="1">
      <alignment horizontal="center" vertical="center" wrapText="1" shrinkToFit="1"/>
    </xf>
    <xf numFmtId="0" fontId="20" fillId="3" borderId="7" xfId="1" applyFont="1" applyFill="1" applyBorder="1" applyAlignment="1" applyProtection="1">
      <alignment horizontal="center"/>
      <protection locked="0"/>
    </xf>
    <xf numFmtId="0" fontId="20" fillId="3" borderId="61" xfId="1" applyFont="1" applyFill="1" applyBorder="1" applyAlignment="1" applyProtection="1">
      <alignment horizontal="center"/>
      <protection locked="0"/>
    </xf>
    <xf numFmtId="164" fontId="20" fillId="3" borderId="63" xfId="1" applyNumberFormat="1" applyFont="1" applyFill="1" applyBorder="1" applyAlignment="1" applyProtection="1">
      <alignment horizontal="center"/>
      <protection locked="0"/>
    </xf>
    <xf numFmtId="164" fontId="20" fillId="3" borderId="7" xfId="1" applyNumberFormat="1" applyFont="1" applyFill="1" applyBorder="1" applyAlignment="1" applyProtection="1">
      <alignment horizontal="center"/>
      <protection locked="0"/>
    </xf>
    <xf numFmtId="49" fontId="20" fillId="3" borderId="7" xfId="1" applyNumberFormat="1" applyFont="1" applyFill="1" applyBorder="1" applyAlignment="1" applyProtection="1">
      <alignment horizontal="center"/>
      <protection locked="0"/>
    </xf>
    <xf numFmtId="49" fontId="20" fillId="3" borderId="3" xfId="1" applyNumberFormat="1" applyFont="1" applyFill="1" applyBorder="1" applyAlignment="1" applyProtection="1">
      <alignment horizontal="center"/>
      <protection locked="0"/>
    </xf>
    <xf numFmtId="49" fontId="20" fillId="3" borderId="4" xfId="1" applyNumberFormat="1" applyFont="1" applyFill="1" applyBorder="1" applyAlignment="1" applyProtection="1">
      <alignment horizontal="center"/>
      <protection locked="0"/>
    </xf>
    <xf numFmtId="49" fontId="20" fillId="3" borderId="5" xfId="1" applyNumberFormat="1" applyFont="1" applyFill="1" applyBorder="1" applyAlignment="1" applyProtection="1">
      <alignment horizontal="center"/>
      <protection locked="0"/>
    </xf>
    <xf numFmtId="0" fontId="16" fillId="3" borderId="23" xfId="0" applyFont="1" applyFill="1" applyBorder="1" applyAlignment="1" applyProtection="1">
      <alignment horizontal="left"/>
      <protection locked="0"/>
    </xf>
    <xf numFmtId="0" fontId="16" fillId="3" borderId="6" xfId="0" applyFont="1" applyFill="1" applyBorder="1" applyAlignment="1" applyProtection="1">
      <alignment horizontal="left"/>
      <protection locked="0"/>
    </xf>
    <xf numFmtId="0" fontId="20" fillId="3" borderId="6" xfId="0" applyFont="1" applyFill="1" applyBorder="1" applyAlignment="1" applyProtection="1">
      <alignment horizontal="center" shrinkToFit="1"/>
      <protection locked="0"/>
    </xf>
    <xf numFmtId="0" fontId="20" fillId="3" borderId="24" xfId="0" applyFont="1" applyFill="1" applyBorder="1" applyAlignment="1" applyProtection="1">
      <alignment horizontal="center" shrinkToFit="1"/>
      <protection locked="0"/>
    </xf>
    <xf numFmtId="0" fontId="20" fillId="3" borderId="54" xfId="1" applyFont="1" applyFill="1" applyBorder="1" applyAlignment="1" applyProtection="1">
      <alignment horizontal="center"/>
      <protection locked="0"/>
    </xf>
    <xf numFmtId="0" fontId="20" fillId="3" borderId="54" xfId="1" quotePrefix="1" applyFont="1" applyFill="1" applyBorder="1" applyAlignment="1" applyProtection="1">
      <alignment horizontal="center"/>
      <protection locked="0"/>
    </xf>
    <xf numFmtId="0" fontId="20" fillId="3" borderId="59" xfId="1" quotePrefix="1" applyFont="1" applyFill="1" applyBorder="1" applyAlignment="1" applyProtection="1">
      <alignment horizontal="center"/>
      <protection locked="0"/>
    </xf>
    <xf numFmtId="0" fontId="21" fillId="2" borderId="20" xfId="0" applyFont="1" applyFill="1" applyBorder="1" applyAlignment="1">
      <alignment horizontal="center" vertical="center" wrapText="1"/>
    </xf>
    <xf numFmtId="0" fontId="21" fillId="2" borderId="21"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6" xfId="0" applyFont="1" applyFill="1" applyBorder="1" applyAlignment="1">
      <alignment horizontal="center" vertical="center"/>
    </xf>
    <xf numFmtId="0" fontId="21" fillId="2" borderId="22" xfId="0" applyFont="1" applyFill="1" applyBorder="1" applyAlignment="1">
      <alignment horizontal="center" vertical="center" wrapText="1"/>
    </xf>
    <xf numFmtId="0" fontId="21" fillId="2" borderId="24" xfId="0" applyFont="1" applyFill="1" applyBorder="1" applyAlignment="1">
      <alignment horizontal="center" vertical="center" wrapText="1"/>
    </xf>
    <xf numFmtId="164" fontId="5" fillId="2" borderId="53" xfId="1" applyNumberFormat="1" applyFont="1" applyFill="1" applyBorder="1" applyAlignment="1">
      <alignment horizontal="center"/>
    </xf>
    <xf numFmtId="164" fontId="5" fillId="2" borderId="54" xfId="1" applyNumberFormat="1" applyFont="1" applyFill="1" applyBorder="1" applyAlignment="1">
      <alignment horizontal="center"/>
    </xf>
    <xf numFmtId="0" fontId="20" fillId="2" borderId="54" xfId="1" applyFont="1" applyFill="1" applyBorder="1" applyAlignment="1">
      <alignment horizontal="right"/>
    </xf>
    <xf numFmtId="0" fontId="16" fillId="3" borderId="25" xfId="0" applyFont="1" applyFill="1" applyBorder="1" applyAlignment="1" applyProtection="1">
      <alignment horizontal="left"/>
      <protection locked="0"/>
    </xf>
    <xf numFmtId="0" fontId="16" fillId="3" borderId="13" xfId="0" applyFont="1" applyFill="1" applyBorder="1" applyAlignment="1" applyProtection="1">
      <alignment horizontal="left"/>
      <protection locked="0"/>
    </xf>
    <xf numFmtId="0" fontId="20" fillId="3" borderId="13" xfId="0" applyFont="1" applyFill="1" applyBorder="1" applyAlignment="1" applyProtection="1">
      <alignment horizontal="center" shrinkToFit="1"/>
      <protection locked="0"/>
    </xf>
    <xf numFmtId="0" fontId="20" fillId="3" borderId="26" xfId="0" applyFont="1" applyFill="1" applyBorder="1" applyAlignment="1" applyProtection="1">
      <alignment horizontal="center" shrinkToFit="1"/>
      <protection locked="0"/>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3" xfId="0" applyFont="1" applyBorder="1" applyAlignment="1">
      <alignment horizontal="center" vertical="center"/>
    </xf>
    <xf numFmtId="0" fontId="21" fillId="0" borderId="6" xfId="0" applyFont="1" applyBorder="1" applyAlignment="1">
      <alignment horizontal="center" vertical="center"/>
    </xf>
    <xf numFmtId="0" fontId="21" fillId="0" borderId="2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0" xfId="0" applyFont="1" applyAlignment="1">
      <alignment horizontal="center" vertical="center" wrapText="1"/>
    </xf>
    <xf numFmtId="0" fontId="21" fillId="0" borderId="1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0" xfId="0" applyFont="1" applyBorder="1" applyAlignment="1">
      <alignment horizontal="center" vertical="center" wrapText="1"/>
    </xf>
    <xf numFmtId="0" fontId="16" fillId="2" borderId="44"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35"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21" fillId="0" borderId="40" xfId="0" applyFont="1" applyBorder="1" applyAlignment="1">
      <alignment horizontal="center" vertical="center"/>
    </xf>
    <xf numFmtId="0" fontId="21" fillId="0" borderId="1" xfId="0" applyFont="1" applyBorder="1" applyAlignment="1">
      <alignment horizontal="center" vertical="center"/>
    </xf>
    <xf numFmtId="0" fontId="21" fillId="0" borderId="2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4" xfId="0" applyFont="1" applyBorder="1" applyAlignment="1">
      <alignment horizontal="center" vertical="center" wrapText="1"/>
    </xf>
    <xf numFmtId="0" fontId="20" fillId="0" borderId="23" xfId="0" applyFont="1" applyBorder="1" applyAlignment="1">
      <alignment horizontal="left" vertical="center"/>
    </xf>
    <xf numFmtId="0" fontId="20" fillId="0" borderId="6" xfId="0" applyFont="1" applyBorder="1" applyAlignment="1">
      <alignment horizontal="left" vertical="center"/>
    </xf>
    <xf numFmtId="0" fontId="20" fillId="3" borderId="6" xfId="0" applyFont="1" applyFill="1" applyBorder="1" applyAlignment="1" applyProtection="1">
      <alignment horizontal="center" vertical="center" shrinkToFit="1"/>
      <protection locked="0"/>
    </xf>
    <xf numFmtId="0" fontId="21" fillId="3" borderId="10"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protection locked="0"/>
    </xf>
    <xf numFmtId="0" fontId="21" fillId="3" borderId="11" xfId="0" applyFont="1" applyFill="1" applyBorder="1" applyAlignment="1" applyProtection="1">
      <alignment horizontal="center" vertical="center"/>
      <protection locked="0"/>
    </xf>
    <xf numFmtId="0" fontId="20" fillId="3" borderId="24" xfId="0" applyFont="1" applyFill="1" applyBorder="1" applyAlignment="1" applyProtection="1">
      <alignment horizontal="center"/>
      <protection locked="0"/>
    </xf>
    <xf numFmtId="0" fontId="20" fillId="3" borderId="23" xfId="0" applyFont="1" applyFill="1" applyBorder="1" applyAlignment="1" applyProtection="1">
      <alignment horizontal="center" vertical="center" wrapText="1"/>
      <protection locked="0"/>
    </xf>
    <xf numFmtId="0" fontId="20" fillId="3" borderId="6" xfId="0" applyFont="1" applyFill="1" applyBorder="1" applyAlignment="1" applyProtection="1">
      <alignment horizontal="center" vertical="center" wrapText="1"/>
      <protection locked="0"/>
    </xf>
    <xf numFmtId="0" fontId="20" fillId="3" borderId="10" xfId="0" applyFont="1" applyFill="1" applyBorder="1" applyAlignment="1" applyProtection="1">
      <alignment horizontal="center" vertical="center" wrapText="1"/>
      <protection locked="0"/>
    </xf>
    <xf numFmtId="0" fontId="20" fillId="3" borderId="2" xfId="0" applyFont="1" applyFill="1" applyBorder="1" applyAlignment="1" applyProtection="1">
      <alignment horizontal="center" vertical="center" wrapText="1"/>
      <protection locked="0"/>
    </xf>
    <xf numFmtId="0" fontId="20" fillId="3" borderId="11" xfId="0" applyFont="1" applyFill="1" applyBorder="1" applyAlignment="1" applyProtection="1">
      <alignment horizontal="center" vertical="center" wrapText="1"/>
      <protection locked="0"/>
    </xf>
    <xf numFmtId="0" fontId="20" fillId="3" borderId="30" xfId="0" applyFont="1" applyFill="1" applyBorder="1" applyAlignment="1" applyProtection="1">
      <alignment horizontal="center" vertical="center" wrapText="1"/>
      <protection locked="0"/>
    </xf>
    <xf numFmtId="0" fontId="20" fillId="3" borderId="31" xfId="0" applyFont="1" applyFill="1" applyBorder="1" applyAlignment="1" applyProtection="1">
      <alignment horizontal="center" vertical="center" wrapText="1"/>
      <protection locked="0"/>
    </xf>
    <xf numFmtId="0" fontId="20" fillId="3" borderId="24" xfId="0" applyFont="1" applyFill="1" applyBorder="1" applyAlignment="1" applyProtection="1">
      <alignment horizontal="center" vertical="center" wrapText="1"/>
      <protection locked="0"/>
    </xf>
    <xf numFmtId="0" fontId="20" fillId="3" borderId="23" xfId="0" applyFont="1" applyFill="1" applyBorder="1" applyAlignment="1" applyProtection="1">
      <alignment horizontal="left" vertical="center"/>
      <protection locked="0"/>
    </xf>
    <xf numFmtId="0" fontId="20" fillId="3" borderId="6" xfId="0" applyFont="1" applyFill="1" applyBorder="1" applyAlignment="1" applyProtection="1">
      <alignment horizontal="left" vertical="center"/>
      <protection locked="0"/>
    </xf>
    <xf numFmtId="0" fontId="20" fillId="3" borderId="10" xfId="0" applyFont="1" applyFill="1" applyBorder="1" applyAlignment="1" applyProtection="1">
      <alignment horizontal="left" vertical="center"/>
      <protection locked="0"/>
    </xf>
    <xf numFmtId="0" fontId="20" fillId="0" borderId="11" xfId="0" applyFont="1" applyBorder="1" applyAlignment="1">
      <alignment horizontal="left" vertical="center"/>
    </xf>
    <xf numFmtId="0" fontId="20" fillId="0" borderId="10" xfId="0" applyFont="1" applyBorder="1" applyAlignment="1">
      <alignment horizontal="left" vertical="center"/>
    </xf>
    <xf numFmtId="0" fontId="20" fillId="0" borderId="30" xfId="0" applyFont="1" applyBorder="1" applyAlignment="1">
      <alignment horizontal="left" vertical="center"/>
    </xf>
    <xf numFmtId="0" fontId="20" fillId="0" borderId="2" xfId="0" applyFont="1" applyBorder="1" applyAlignment="1">
      <alignment horizontal="left" vertical="center"/>
    </xf>
    <xf numFmtId="0" fontId="20" fillId="0" borderId="32" xfId="0" applyFont="1"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1" fillId="3" borderId="17" xfId="0" applyFont="1" applyFill="1" applyBorder="1" applyAlignment="1" applyProtection="1">
      <alignment horizontal="center" vertical="center"/>
      <protection locked="0"/>
    </xf>
    <xf numFmtId="0" fontId="21" fillId="3" borderId="18" xfId="0" applyFont="1" applyFill="1" applyBorder="1" applyAlignment="1" applyProtection="1">
      <alignment horizontal="center" vertical="center"/>
      <protection locked="0"/>
    </xf>
    <xf numFmtId="0" fontId="21" fillId="3" borderId="19" xfId="0" applyFont="1" applyFill="1" applyBorder="1" applyAlignment="1" applyProtection="1">
      <alignment horizontal="center" vertical="center"/>
      <protection locked="0"/>
    </xf>
    <xf numFmtId="0" fontId="20" fillId="3" borderId="26" xfId="0" applyFont="1" applyFill="1" applyBorder="1" applyAlignment="1" applyProtection="1">
      <alignment horizontal="center"/>
      <protection locked="0"/>
    </xf>
    <xf numFmtId="0" fontId="20" fillId="3" borderId="32"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9"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41" xfId="0" applyFont="1" applyFill="1" applyBorder="1" applyAlignment="1" applyProtection="1">
      <alignment horizontal="center" vertical="center" wrapText="1"/>
      <protection locked="0"/>
    </xf>
    <xf numFmtId="0" fontId="20" fillId="3" borderId="25"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26" xfId="0" applyFont="1" applyFill="1" applyBorder="1" applyAlignment="1" applyProtection="1">
      <alignment horizontal="center" vertical="center" wrapText="1"/>
      <protection locked="0"/>
    </xf>
    <xf numFmtId="0" fontId="20" fillId="2" borderId="4"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38" xfId="0" applyFont="1" applyFill="1" applyBorder="1" applyAlignment="1">
      <alignment horizontal="center" vertical="center"/>
    </xf>
    <xf numFmtId="0" fontId="20" fillId="2" borderId="39" xfId="0" applyFont="1" applyFill="1" applyBorder="1" applyAlignment="1">
      <alignment horizontal="center" vertical="center"/>
    </xf>
    <xf numFmtId="0" fontId="20" fillId="3" borderId="44"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0" fontId="20" fillId="3" borderId="46"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0" fontId="20" fillId="3" borderId="38" xfId="0" applyFont="1" applyFill="1" applyBorder="1" applyAlignment="1" applyProtection="1">
      <alignment horizontal="center" vertical="center"/>
      <protection locked="0"/>
    </xf>
    <xf numFmtId="0" fontId="20" fillId="3" borderId="39" xfId="0" applyFont="1" applyFill="1" applyBorder="1" applyAlignment="1" applyProtection="1">
      <alignment horizontal="center" vertical="center"/>
      <protection locked="0"/>
    </xf>
    <xf numFmtId="0" fontId="5" fillId="0" borderId="45" xfId="0" applyFont="1" applyBorder="1" applyAlignment="1">
      <alignment horizontal="center" vertical="center" wrapText="1"/>
    </xf>
    <xf numFmtId="0" fontId="5" fillId="0" borderId="0" xfId="0" applyFont="1" applyAlignment="1">
      <alignment horizontal="center" vertical="center" wrapText="1"/>
    </xf>
    <xf numFmtId="0" fontId="20" fillId="3" borderId="0" xfId="0" applyFont="1" applyFill="1" applyAlignment="1" applyProtection="1">
      <alignment horizontal="center" vertical="center"/>
      <protection locked="0"/>
    </xf>
    <xf numFmtId="0" fontId="20" fillId="2" borderId="4" xfId="0" applyFont="1" applyFill="1" applyBorder="1" applyAlignment="1">
      <alignment horizontal="right"/>
    </xf>
    <xf numFmtId="0" fontId="21" fillId="2" borderId="11" xfId="0" applyFont="1" applyFill="1" applyBorder="1" applyAlignment="1">
      <alignment horizontal="center"/>
    </xf>
    <xf numFmtId="0" fontId="21" fillId="2" borderId="6" xfId="0" applyFont="1" applyFill="1" applyBorder="1" applyAlignment="1">
      <alignment horizontal="center"/>
    </xf>
    <xf numFmtId="0" fontId="21" fillId="2" borderId="24" xfId="0" applyFont="1" applyFill="1" applyBorder="1" applyAlignment="1">
      <alignment horizontal="center"/>
    </xf>
    <xf numFmtId="0" fontId="21" fillId="2" borderId="23" xfId="0" applyFont="1" applyFill="1" applyBorder="1" applyAlignment="1">
      <alignment horizontal="right"/>
    </xf>
    <xf numFmtId="0" fontId="21" fillId="2" borderId="6" xfId="0" applyFont="1" applyFill="1" applyBorder="1" applyAlignment="1">
      <alignment horizontal="right"/>
    </xf>
    <xf numFmtId="0" fontId="21" fillId="3" borderId="6" xfId="0" applyFont="1" applyFill="1" applyBorder="1" applyAlignment="1" applyProtection="1">
      <alignment horizontal="left"/>
      <protection locked="0"/>
    </xf>
    <xf numFmtId="0" fontId="21" fillId="3" borderId="6" xfId="0" applyFont="1" applyFill="1" applyBorder="1" applyAlignment="1" applyProtection="1">
      <alignment horizontal="center"/>
      <protection locked="0"/>
    </xf>
    <xf numFmtId="0" fontId="21" fillId="3" borderId="24" xfId="0" applyFont="1" applyFill="1" applyBorder="1" applyAlignment="1" applyProtection="1">
      <alignment horizontal="center"/>
      <protection locked="0"/>
    </xf>
    <xf numFmtId="0" fontId="21" fillId="2" borderId="20" xfId="0" applyFont="1" applyFill="1" applyBorder="1" applyAlignment="1">
      <alignment horizontal="right"/>
    </xf>
    <xf numFmtId="0" fontId="21" fillId="2" borderId="21" xfId="0" applyFont="1" applyFill="1" applyBorder="1" applyAlignment="1">
      <alignment horizontal="right"/>
    </xf>
    <xf numFmtId="0" fontId="21" fillId="3" borderId="21" xfId="0" applyFont="1" applyFill="1" applyBorder="1" applyAlignment="1" applyProtection="1">
      <alignment horizontal="left"/>
      <protection locked="0"/>
    </xf>
    <xf numFmtId="0" fontId="21" fillId="3" borderId="21" xfId="0" applyFont="1" applyFill="1" applyBorder="1" applyAlignment="1" applyProtection="1">
      <alignment horizontal="center"/>
      <protection locked="0"/>
    </xf>
    <xf numFmtId="0" fontId="21" fillId="3" borderId="22" xfId="0" applyFont="1" applyFill="1" applyBorder="1" applyAlignment="1" applyProtection="1">
      <alignment horizontal="center"/>
      <protection locked="0"/>
    </xf>
    <xf numFmtId="49" fontId="20" fillId="3" borderId="23" xfId="1" applyNumberFormat="1" applyFont="1" applyFill="1" applyBorder="1" applyAlignment="1" applyProtection="1">
      <alignment horizontal="center"/>
      <protection locked="0"/>
    </xf>
    <xf numFmtId="0" fontId="21" fillId="2" borderId="3" xfId="0" applyFont="1" applyFill="1" applyBorder="1" applyAlignment="1">
      <alignment horizontal="center"/>
    </xf>
    <xf numFmtId="0" fontId="21" fillId="2" borderId="4" xfId="0" applyFont="1" applyFill="1" applyBorder="1" applyAlignment="1">
      <alignment horizontal="center"/>
    </xf>
    <xf numFmtId="0" fontId="21" fillId="2" borderId="73" xfId="0" applyFont="1" applyFill="1" applyBorder="1" applyAlignment="1">
      <alignment horizontal="center"/>
    </xf>
    <xf numFmtId="0" fontId="21" fillId="2" borderId="15" xfId="0" applyFont="1" applyFill="1" applyBorder="1" applyAlignment="1">
      <alignment horizontal="center"/>
    </xf>
    <xf numFmtId="0" fontId="21" fillId="2" borderId="0" xfId="0" applyFont="1" applyFill="1" applyAlignment="1">
      <alignment horizontal="center"/>
    </xf>
    <xf numFmtId="0" fontId="21" fillId="2" borderId="35" xfId="0" applyFont="1" applyFill="1" applyBorder="1" applyAlignment="1">
      <alignment horizontal="center"/>
    </xf>
    <xf numFmtId="0" fontId="21" fillId="2" borderId="37" xfId="0" applyFont="1" applyFill="1" applyBorder="1" applyAlignment="1">
      <alignment horizontal="center"/>
    </xf>
    <xf numFmtId="0" fontId="21" fillId="2" borderId="38" xfId="0" applyFont="1" applyFill="1" applyBorder="1" applyAlignment="1">
      <alignment horizontal="center"/>
    </xf>
    <xf numFmtId="0" fontId="21" fillId="2" borderId="39" xfId="0" applyFont="1" applyFill="1" applyBorder="1" applyAlignment="1">
      <alignment horizontal="center"/>
    </xf>
    <xf numFmtId="0" fontId="21" fillId="2" borderId="23" xfId="1" applyFont="1" applyFill="1" applyBorder="1" applyAlignment="1">
      <alignment horizontal="center" vertical="center" wrapText="1"/>
    </xf>
    <xf numFmtId="0" fontId="21" fillId="2" borderId="10" xfId="1" applyFont="1" applyFill="1" applyBorder="1" applyAlignment="1">
      <alignment horizontal="center" vertical="center"/>
    </xf>
    <xf numFmtId="0" fontId="21" fillId="2" borderId="2" xfId="1" applyFont="1" applyFill="1" applyBorder="1" applyAlignment="1">
      <alignment horizontal="center" vertical="center"/>
    </xf>
    <xf numFmtId="0" fontId="21" fillId="2" borderId="11" xfId="1" applyFont="1" applyFill="1" applyBorder="1" applyAlignment="1">
      <alignment horizontal="center" vertical="center"/>
    </xf>
    <xf numFmtId="0" fontId="21" fillId="2" borderId="7" xfId="0" applyFont="1" applyFill="1" applyBorder="1" applyAlignment="1">
      <alignment horizontal="center"/>
    </xf>
    <xf numFmtId="0" fontId="21" fillId="2" borderId="14" xfId="0" applyFont="1" applyFill="1" applyBorder="1" applyAlignment="1">
      <alignment horizontal="center"/>
    </xf>
    <xf numFmtId="0" fontId="21" fillId="2" borderId="16" xfId="0" applyFont="1" applyFill="1" applyBorder="1" applyAlignment="1">
      <alignment horizontal="center"/>
    </xf>
    <xf numFmtId="0" fontId="21" fillId="2" borderId="51" xfId="0" applyFont="1" applyFill="1" applyBorder="1" applyAlignment="1">
      <alignment horizontal="center"/>
    </xf>
    <xf numFmtId="0" fontId="21" fillId="3" borderId="13" xfId="0" applyFont="1" applyFill="1" applyBorder="1" applyAlignment="1" applyProtection="1">
      <alignment horizontal="center"/>
      <protection locked="0"/>
    </xf>
    <xf numFmtId="0" fontId="21" fillId="2" borderId="21" xfId="0" applyFont="1" applyFill="1" applyBorder="1" applyAlignment="1">
      <alignment horizontal="center"/>
    </xf>
    <xf numFmtId="0" fontId="21" fillId="2" borderId="22" xfId="0" applyFont="1" applyFill="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5" fillId="0" borderId="30" xfId="0" applyFont="1" applyBorder="1" applyAlignment="1">
      <alignment horizontal="left"/>
    </xf>
    <xf numFmtId="0" fontId="5" fillId="0" borderId="2" xfId="0" applyFont="1" applyBorder="1" applyAlignment="1">
      <alignment horizontal="left"/>
    </xf>
    <xf numFmtId="2" fontId="20" fillId="2" borderId="6" xfId="0" applyNumberFormat="1" applyFont="1" applyFill="1" applyBorder="1" applyAlignment="1">
      <alignment horizontal="center" vertical="center"/>
    </xf>
    <xf numFmtId="2" fontId="20" fillId="2" borderId="6" xfId="0" applyNumberFormat="1" applyFont="1" applyFill="1" applyBorder="1" applyAlignment="1">
      <alignment horizontal="center" vertical="center" shrinkToFit="1"/>
    </xf>
    <xf numFmtId="2" fontId="20" fillId="2" borderId="24" xfId="0" applyNumberFormat="1" applyFont="1" applyFill="1" applyBorder="1" applyAlignment="1">
      <alignment horizontal="center" vertical="center" shrinkToFit="1"/>
    </xf>
    <xf numFmtId="2" fontId="20" fillId="3" borderId="6" xfId="0" applyNumberFormat="1" applyFont="1" applyFill="1" applyBorder="1" applyAlignment="1" applyProtection="1">
      <alignment horizontal="center" vertical="center" shrinkToFit="1"/>
      <protection locked="0"/>
    </xf>
    <xf numFmtId="0" fontId="20" fillId="0" borderId="23" xfId="0" applyFont="1" applyBorder="1" applyAlignment="1">
      <alignment horizontal="left" vertical="top" wrapText="1"/>
    </xf>
    <xf numFmtId="0" fontId="20" fillId="0" borderId="6" xfId="0" applyFont="1" applyBorder="1" applyAlignment="1">
      <alignment horizontal="left" vertical="top" wrapText="1"/>
    </xf>
    <xf numFmtId="171" fontId="20" fillId="3" borderId="6" xfId="0" applyNumberFormat="1" applyFont="1" applyFill="1" applyBorder="1" applyAlignment="1" applyProtection="1">
      <alignment horizontal="center"/>
      <protection locked="0"/>
    </xf>
    <xf numFmtId="171" fontId="20" fillId="3" borderId="24" xfId="0" applyNumberFormat="1" applyFont="1" applyFill="1" applyBorder="1" applyAlignment="1" applyProtection="1">
      <alignment horizontal="center"/>
      <protection locked="0"/>
    </xf>
    <xf numFmtId="0" fontId="20" fillId="3" borderId="6" xfId="0" applyFont="1" applyFill="1" applyBorder="1" applyAlignment="1">
      <alignment horizontal="center"/>
    </xf>
    <xf numFmtId="0" fontId="20" fillId="2" borderId="23" xfId="0" applyFont="1" applyFill="1" applyBorder="1" applyAlignment="1">
      <alignment horizontal="left"/>
    </xf>
    <xf numFmtId="171" fontId="20" fillId="3" borderId="10" xfId="0" applyNumberFormat="1" applyFont="1" applyFill="1" applyBorder="1" applyAlignment="1" applyProtection="1">
      <alignment horizontal="center"/>
      <protection locked="0"/>
    </xf>
    <xf numFmtId="171" fontId="20" fillId="3" borderId="2" xfId="0" applyNumberFormat="1" applyFont="1" applyFill="1" applyBorder="1" applyAlignment="1" applyProtection="1">
      <alignment horizontal="center"/>
      <protection locked="0"/>
    </xf>
    <xf numFmtId="171" fontId="20" fillId="3" borderId="11" xfId="0" applyNumberFormat="1" applyFont="1" applyFill="1" applyBorder="1" applyAlignment="1" applyProtection="1">
      <alignment horizontal="center"/>
      <protection locked="0"/>
    </xf>
    <xf numFmtId="2" fontId="20" fillId="3" borderId="12" xfId="0" applyNumberFormat="1" applyFont="1" applyFill="1" applyBorder="1" applyAlignment="1" applyProtection="1">
      <alignment horizontal="center"/>
      <protection locked="0"/>
    </xf>
    <xf numFmtId="2" fontId="20" fillId="3" borderId="34" xfId="0" applyNumberFormat="1" applyFont="1" applyFill="1" applyBorder="1" applyAlignment="1" applyProtection="1">
      <alignment horizontal="center"/>
      <protection locked="0"/>
    </xf>
    <xf numFmtId="2" fontId="20" fillId="3" borderId="6" xfId="0" applyNumberFormat="1" applyFont="1" applyFill="1" applyBorder="1" applyAlignment="1" applyProtection="1">
      <alignment horizontal="center"/>
      <protection locked="0"/>
    </xf>
    <xf numFmtId="2" fontId="20" fillId="3" borderId="24" xfId="0" applyNumberFormat="1" applyFont="1" applyFill="1" applyBorder="1" applyAlignment="1" applyProtection="1">
      <alignment horizontal="center"/>
      <protection locked="0"/>
    </xf>
    <xf numFmtId="0" fontId="20" fillId="2" borderId="6" xfId="0" applyFont="1" applyFill="1" applyBorder="1" applyAlignment="1">
      <alignment horizontal="center" vertical="top"/>
    </xf>
    <xf numFmtId="171" fontId="20" fillId="2" borderId="7" xfId="0" applyNumberFormat="1" applyFont="1" applyFill="1" applyBorder="1" applyAlignment="1">
      <alignment horizontal="center"/>
    </xf>
    <xf numFmtId="171" fontId="20" fillId="2" borderId="61" xfId="0" applyNumberFormat="1" applyFont="1" applyFill="1" applyBorder="1" applyAlignment="1">
      <alignment horizontal="center"/>
    </xf>
    <xf numFmtId="0" fontId="5" fillId="0" borderId="23" xfId="0" applyFont="1" applyBorder="1" applyAlignment="1">
      <alignment horizontal="left"/>
    </xf>
    <xf numFmtId="0" fontId="5" fillId="0" borderId="6" xfId="0" applyFont="1" applyBorder="1" applyAlignment="1">
      <alignment horizontal="left"/>
    </xf>
    <xf numFmtId="0" fontId="20" fillId="2" borderId="13" xfId="0" applyFont="1" applyFill="1" applyBorder="1" applyAlignment="1">
      <alignment horizontal="center" vertical="top"/>
    </xf>
    <xf numFmtId="0" fontId="20" fillId="2" borderId="7" xfId="0" applyFont="1" applyFill="1" applyBorder="1" applyAlignment="1">
      <alignment horizontal="center"/>
    </xf>
    <xf numFmtId="0" fontId="20" fillId="2" borderId="61" xfId="0" applyFont="1" applyFill="1" applyBorder="1" applyAlignment="1">
      <alignment horizontal="center"/>
    </xf>
    <xf numFmtId="1" fontId="20" fillId="3" borderId="12" xfId="0" applyNumberFormat="1" applyFont="1" applyFill="1" applyBorder="1" applyAlignment="1" applyProtection="1">
      <alignment horizontal="center"/>
      <protection locked="0"/>
    </xf>
    <xf numFmtId="1" fontId="20" fillId="2" borderId="12" xfId="0" applyNumberFormat="1" applyFont="1" applyFill="1" applyBorder="1" applyAlignment="1">
      <alignment horizontal="center"/>
    </xf>
    <xf numFmtId="1" fontId="20" fillId="3" borderId="34" xfId="0" applyNumberFormat="1" applyFont="1" applyFill="1" applyBorder="1" applyAlignment="1" applyProtection="1">
      <alignment horizontal="center"/>
      <protection locked="0"/>
    </xf>
    <xf numFmtId="1" fontId="20" fillId="3" borderId="6" xfId="0" applyNumberFormat="1" applyFont="1" applyFill="1" applyBorder="1" applyAlignment="1" applyProtection="1">
      <alignment horizontal="center"/>
      <protection locked="0"/>
    </xf>
    <xf numFmtId="1" fontId="20" fillId="2" borderId="6" xfId="0" applyNumberFormat="1" applyFont="1" applyFill="1" applyBorder="1" applyAlignment="1">
      <alignment horizontal="center"/>
    </xf>
    <xf numFmtId="1" fontId="20" fillId="3" borderId="13" xfId="0" applyNumberFormat="1" applyFont="1" applyFill="1" applyBorder="1" applyAlignment="1" applyProtection="1">
      <alignment horizontal="center"/>
      <protection locked="0"/>
    </xf>
    <xf numFmtId="1" fontId="20" fillId="3" borderId="26" xfId="0" applyNumberFormat="1" applyFont="1" applyFill="1" applyBorder="1" applyAlignment="1" applyProtection="1">
      <alignment horizontal="center"/>
      <protection locked="0"/>
    </xf>
    <xf numFmtId="20" fontId="20" fillId="2" borderId="0" xfId="0" applyNumberFormat="1" applyFont="1" applyFill="1" applyAlignment="1">
      <alignment horizontal="left"/>
    </xf>
    <xf numFmtId="20" fontId="4" fillId="2" borderId="53" xfId="0" applyNumberFormat="1" applyFont="1" applyFill="1" applyBorder="1" applyAlignment="1">
      <alignment horizontal="center"/>
    </xf>
    <xf numFmtId="20" fontId="4" fillId="2" borderId="54" xfId="0" applyNumberFormat="1" applyFont="1" applyFill="1" applyBorder="1" applyAlignment="1">
      <alignment horizontal="center"/>
    </xf>
    <xf numFmtId="20" fontId="4" fillId="2" borderId="59" xfId="0" applyNumberFormat="1" applyFont="1" applyFill="1" applyBorder="1" applyAlignment="1">
      <alignment horizontal="center"/>
    </xf>
    <xf numFmtId="20" fontId="5" fillId="3" borderId="20" xfId="0" applyNumberFormat="1" applyFont="1" applyFill="1" applyBorder="1" applyAlignment="1" applyProtection="1">
      <alignment horizontal="center"/>
      <protection locked="0"/>
    </xf>
    <xf numFmtId="20" fontId="5" fillId="3" borderId="21" xfId="0" applyNumberFormat="1" applyFont="1" applyFill="1" applyBorder="1" applyAlignment="1" applyProtection="1">
      <alignment horizontal="center"/>
      <protection locked="0"/>
    </xf>
    <xf numFmtId="20" fontId="5" fillId="3" borderId="22" xfId="0" applyNumberFormat="1" applyFont="1" applyFill="1" applyBorder="1" applyAlignment="1" applyProtection="1">
      <alignment horizontal="center"/>
      <protection locked="0"/>
    </xf>
    <xf numFmtId="20" fontId="5" fillId="3" borderId="23" xfId="0" applyNumberFormat="1" applyFont="1" applyFill="1" applyBorder="1" applyAlignment="1" applyProtection="1">
      <alignment horizontal="center"/>
      <protection locked="0"/>
    </xf>
    <xf numFmtId="20" fontId="5" fillId="3" borderId="6" xfId="0" applyNumberFormat="1" applyFont="1" applyFill="1" applyBorder="1" applyAlignment="1" applyProtection="1">
      <alignment horizontal="center"/>
      <protection locked="0"/>
    </xf>
    <xf numFmtId="20" fontId="5" fillId="3" borderId="24" xfId="0" applyNumberFormat="1" applyFont="1" applyFill="1" applyBorder="1" applyAlignment="1" applyProtection="1">
      <alignment horizontal="center"/>
      <protection locked="0"/>
    </xf>
    <xf numFmtId="20" fontId="5" fillId="3" borderId="25" xfId="0" applyNumberFormat="1" applyFont="1" applyFill="1" applyBorder="1" applyAlignment="1" applyProtection="1">
      <alignment horizontal="center"/>
      <protection locked="0"/>
    </xf>
    <xf numFmtId="20" fontId="5" fillId="3" borderId="13" xfId="0" applyNumberFormat="1" applyFont="1" applyFill="1" applyBorder="1" applyAlignment="1" applyProtection="1">
      <alignment horizontal="center"/>
      <protection locked="0"/>
    </xf>
    <xf numFmtId="20" fontId="5" fillId="3" borderId="26" xfId="0" applyNumberFormat="1" applyFont="1" applyFill="1" applyBorder="1" applyAlignment="1" applyProtection="1">
      <alignment horizontal="center"/>
      <protection locked="0"/>
    </xf>
    <xf numFmtId="1" fontId="20" fillId="3" borderId="24" xfId="0" applyNumberFormat="1" applyFont="1" applyFill="1" applyBorder="1" applyAlignment="1" applyProtection="1">
      <alignment horizontal="center"/>
      <protection locked="0"/>
    </xf>
    <xf numFmtId="0" fontId="20" fillId="2" borderId="25" xfId="0" applyFont="1" applyFill="1" applyBorder="1" applyAlignment="1">
      <alignment horizontal="left"/>
    </xf>
    <xf numFmtId="1" fontId="20" fillId="2" borderId="13" xfId="0" applyNumberFormat="1" applyFont="1" applyFill="1" applyBorder="1" applyAlignment="1">
      <alignment horizontal="center"/>
    </xf>
    <xf numFmtId="0" fontId="5" fillId="2" borderId="44" xfId="0" applyFont="1" applyFill="1" applyBorder="1" applyAlignment="1">
      <alignment vertical="center"/>
    </xf>
    <xf numFmtId="0" fontId="5" fillId="2" borderId="45" xfId="0" applyFont="1" applyFill="1" applyBorder="1" applyAlignment="1">
      <alignment vertical="center"/>
    </xf>
    <xf numFmtId="0" fontId="5" fillId="2" borderId="45" xfId="0" applyFont="1" applyFill="1" applyBorder="1" applyAlignment="1">
      <alignment horizontal="left" vertical="center"/>
    </xf>
    <xf numFmtId="0" fontId="5" fillId="2" borderId="50"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50" xfId="0" applyFont="1" applyFill="1" applyBorder="1" applyAlignment="1">
      <alignment horizontal="right" vertical="center"/>
    </xf>
    <xf numFmtId="0" fontId="5" fillId="2" borderId="45" xfId="0" applyFont="1" applyFill="1" applyBorder="1" applyAlignment="1">
      <alignment horizontal="right" vertical="center"/>
    </xf>
    <xf numFmtId="0" fontId="5" fillId="2" borderId="46" xfId="0" applyFont="1" applyFill="1" applyBorder="1" applyAlignment="1">
      <alignment horizontal="left" vertical="center"/>
    </xf>
    <xf numFmtId="0" fontId="17" fillId="3" borderId="44" xfId="0" applyFont="1" applyFill="1" applyBorder="1" applyAlignment="1" applyProtection="1">
      <alignment horizontal="center" vertical="center" wrapText="1"/>
      <protection locked="0"/>
    </xf>
    <xf numFmtId="0" fontId="17" fillId="3" borderId="45" xfId="0" applyFont="1" applyFill="1" applyBorder="1" applyAlignment="1" applyProtection="1">
      <alignment horizontal="center" vertical="center" wrapText="1"/>
      <protection locked="0"/>
    </xf>
    <xf numFmtId="0" fontId="17" fillId="3" borderId="46" xfId="0" applyFont="1" applyFill="1" applyBorder="1" applyAlignment="1" applyProtection="1">
      <alignment horizontal="center" vertical="center" wrapText="1"/>
      <protection locked="0"/>
    </xf>
    <xf numFmtId="0" fontId="17" fillId="3" borderId="47" xfId="0" applyFont="1" applyFill="1" applyBorder="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17" fillId="3" borderId="35" xfId="0" applyFont="1" applyFill="1" applyBorder="1" applyAlignment="1" applyProtection="1">
      <alignment horizontal="center" vertical="center" wrapText="1"/>
      <protection locked="0"/>
    </xf>
    <xf numFmtId="0" fontId="17" fillId="3" borderId="48" xfId="0" applyFont="1" applyFill="1" applyBorder="1" applyAlignment="1" applyProtection="1">
      <alignment horizontal="center" vertical="center" wrapText="1"/>
      <protection locked="0"/>
    </xf>
    <xf numFmtId="0" fontId="17" fillId="3" borderId="38" xfId="0" applyFont="1" applyFill="1" applyBorder="1" applyAlignment="1" applyProtection="1">
      <alignment horizontal="center" vertical="center" wrapText="1"/>
      <protection locked="0"/>
    </xf>
    <xf numFmtId="0" fontId="17" fillId="3" borderId="39" xfId="0" applyFont="1" applyFill="1" applyBorder="1" applyAlignment="1" applyProtection="1">
      <alignment horizontal="center" vertical="center" wrapText="1"/>
      <protection locked="0"/>
    </xf>
    <xf numFmtId="0" fontId="1" fillId="2" borderId="0" xfId="0" applyFont="1" applyFill="1" applyAlignment="1">
      <alignment horizontal="center" vertical="center"/>
    </xf>
    <xf numFmtId="0" fontId="4" fillId="2" borderId="0" xfId="0" applyFont="1" applyFill="1" applyAlignment="1">
      <alignment horizontal="left" vertical="top" wrapText="1"/>
    </xf>
    <xf numFmtId="0" fontId="20" fillId="2" borderId="29" xfId="0" applyFont="1" applyFill="1" applyBorder="1" applyAlignment="1">
      <alignment horizontal="center"/>
    </xf>
    <xf numFmtId="0" fontId="20" fillId="0" borderId="44" xfId="0" applyFont="1" applyBorder="1" applyAlignment="1">
      <alignment horizontal="center"/>
    </xf>
    <xf numFmtId="0" fontId="20" fillId="0" borderId="45" xfId="0" applyFont="1" applyBorder="1" applyAlignment="1">
      <alignment horizontal="center"/>
    </xf>
    <xf numFmtId="166" fontId="20" fillId="2" borderId="45" xfId="0" applyNumberFormat="1" applyFont="1" applyFill="1" applyBorder="1" applyAlignment="1">
      <alignment horizontal="right"/>
    </xf>
    <xf numFmtId="0" fontId="20" fillId="2" borderId="28" xfId="0" applyFont="1" applyFill="1" applyBorder="1" applyAlignment="1">
      <alignment horizontal="left"/>
    </xf>
    <xf numFmtId="0" fontId="20" fillId="2" borderId="29" xfId="0" applyFont="1" applyFill="1" applyBorder="1" applyAlignment="1">
      <alignment horizontal="left"/>
    </xf>
    <xf numFmtId="0" fontId="5" fillId="2" borderId="47" xfId="0" applyFont="1" applyFill="1" applyBorder="1" applyAlignment="1">
      <alignment horizontal="left"/>
    </xf>
    <xf numFmtId="0" fontId="5" fillId="2" borderId="0" xfId="0" applyFont="1" applyFill="1" applyAlignment="1">
      <alignment horizontal="left"/>
    </xf>
    <xf numFmtId="0" fontId="20" fillId="3" borderId="36" xfId="0" applyFont="1" applyFill="1" applyBorder="1" applyAlignment="1" applyProtection="1">
      <alignment horizontal="center"/>
      <protection locked="0"/>
    </xf>
    <xf numFmtId="0" fontId="20" fillId="0" borderId="23" xfId="0" applyFont="1" applyBorder="1" applyAlignment="1">
      <alignment horizontal="left" shrinkToFit="1"/>
    </xf>
    <xf numFmtId="0" fontId="20" fillId="0" borderId="6" xfId="0" applyFont="1" applyBorder="1" applyAlignment="1">
      <alignment horizontal="left" shrinkToFit="1"/>
    </xf>
    <xf numFmtId="164" fontId="20" fillId="3" borderId="6" xfId="2" applyNumberFormat="1" applyFont="1" applyFill="1" applyBorder="1" applyAlignment="1" applyProtection="1">
      <alignment horizontal="center"/>
      <protection locked="0"/>
    </xf>
    <xf numFmtId="0" fontId="20" fillId="2" borderId="38" xfId="0" applyFont="1" applyFill="1" applyBorder="1" applyAlignment="1">
      <alignment horizontal="center"/>
    </xf>
    <xf numFmtId="0" fontId="20" fillId="2" borderId="39" xfId="0" applyFont="1" applyFill="1" applyBorder="1" applyAlignment="1">
      <alignment horizontal="center"/>
    </xf>
    <xf numFmtId="0" fontId="20" fillId="2" borderId="40" xfId="0" applyFont="1" applyFill="1" applyBorder="1" applyAlignment="1">
      <alignment horizontal="center"/>
    </xf>
    <xf numFmtId="0" fontId="20" fillId="2" borderId="9" xfId="0" applyFont="1" applyFill="1" applyBorder="1" applyAlignment="1">
      <alignment horizontal="center"/>
    </xf>
    <xf numFmtId="0" fontId="5" fillId="2" borderId="12" xfId="0" applyFont="1" applyFill="1" applyBorder="1" applyAlignment="1">
      <alignment horizontal="center"/>
    </xf>
    <xf numFmtId="0" fontId="5" fillId="2" borderId="34" xfId="0" applyFont="1" applyFill="1" applyBorder="1" applyAlignment="1">
      <alignment horizontal="center"/>
    </xf>
    <xf numFmtId="0" fontId="20" fillId="2" borderId="48" xfId="0" applyFont="1" applyFill="1" applyBorder="1" applyAlignment="1">
      <alignment horizontal="center"/>
    </xf>
    <xf numFmtId="0" fontId="5" fillId="2" borderId="38" xfId="0" applyFont="1" applyFill="1" applyBorder="1" applyAlignment="1">
      <alignment horizontal="right"/>
    </xf>
    <xf numFmtId="167" fontId="20" fillId="3" borderId="38" xfId="0" applyNumberFormat="1" applyFont="1" applyFill="1" applyBorder="1" applyAlignment="1" applyProtection="1">
      <alignment horizontal="center"/>
      <protection locked="0"/>
    </xf>
    <xf numFmtId="164" fontId="20" fillId="2" borderId="6" xfId="2" applyNumberFormat="1" applyFont="1" applyFill="1" applyBorder="1" applyAlignment="1" applyProtection="1">
      <alignment horizontal="center"/>
    </xf>
    <xf numFmtId="0" fontId="5" fillId="0" borderId="23" xfId="0" applyFont="1" applyBorder="1" applyAlignment="1">
      <alignment horizontal="left" shrinkToFit="1"/>
    </xf>
    <xf numFmtId="0" fontId="5" fillId="0" borderId="6" xfId="0" applyFont="1" applyBorder="1" applyAlignment="1">
      <alignment horizontal="left" shrinkToFit="1"/>
    </xf>
    <xf numFmtId="0" fontId="20" fillId="0" borderId="63" xfId="0" applyFont="1" applyBorder="1" applyAlignment="1">
      <alignment horizontal="left" shrinkToFit="1"/>
    </xf>
    <xf numFmtId="0" fontId="20" fillId="0" borderId="7" xfId="0" applyFont="1" applyBorder="1" applyAlignment="1">
      <alignment horizontal="left" shrinkToFit="1"/>
    </xf>
    <xf numFmtId="164" fontId="20" fillId="2" borderId="7" xfId="2" applyNumberFormat="1" applyFont="1" applyFill="1" applyBorder="1" applyAlignment="1" applyProtection="1">
      <alignment horizontal="center"/>
    </xf>
    <xf numFmtId="164" fontId="20" fillId="2" borderId="7" xfId="0" applyNumberFormat="1" applyFont="1" applyFill="1" applyBorder="1" applyAlignment="1">
      <alignment horizontal="center"/>
    </xf>
    <xf numFmtId="0" fontId="21" fillId="2" borderId="0" xfId="0" applyFont="1" applyFill="1" applyAlignment="1">
      <alignment horizontal="center" vertical="top"/>
    </xf>
    <xf numFmtId="0" fontId="21" fillId="2" borderId="0" xfId="0" applyFont="1" applyFill="1" applyAlignment="1">
      <alignment horizontal="left" vertical="top" wrapText="1"/>
    </xf>
    <xf numFmtId="0" fontId="20" fillId="2" borderId="46" xfId="0" applyFont="1" applyFill="1" applyBorder="1" applyAlignment="1">
      <alignment horizontal="center"/>
    </xf>
    <xf numFmtId="0" fontId="21" fillId="2" borderId="44" xfId="0" applyFont="1" applyFill="1" applyBorder="1" applyAlignment="1">
      <alignment horizontal="center" vertical="top"/>
    </xf>
    <xf numFmtId="0" fontId="21" fillId="2" borderId="45" xfId="0" applyFont="1" applyFill="1" applyBorder="1" applyAlignment="1">
      <alignment horizontal="center" vertical="top"/>
    </xf>
    <xf numFmtId="0" fontId="21" fillId="2" borderId="49" xfId="0" applyFont="1" applyFill="1" applyBorder="1" applyAlignment="1">
      <alignment horizontal="center" vertical="top"/>
    </xf>
    <xf numFmtId="0" fontId="21" fillId="2" borderId="48" xfId="0" applyFont="1" applyFill="1" applyBorder="1" applyAlignment="1">
      <alignment horizontal="center" vertical="top"/>
    </xf>
    <xf numFmtId="0" fontId="21" fillId="2" borderId="38" xfId="0" applyFont="1" applyFill="1" applyBorder="1" applyAlignment="1">
      <alignment horizontal="center" vertical="top"/>
    </xf>
    <xf numFmtId="0" fontId="21" fillId="2" borderId="51" xfId="0" applyFont="1" applyFill="1" applyBorder="1" applyAlignment="1">
      <alignment horizontal="center" vertical="top"/>
    </xf>
    <xf numFmtId="0" fontId="21" fillId="3" borderId="45" xfId="0" applyFont="1" applyFill="1" applyBorder="1" applyAlignment="1" applyProtection="1">
      <alignment horizontal="center"/>
      <protection locked="0"/>
    </xf>
    <xf numFmtId="0" fontId="21" fillId="3" borderId="46" xfId="0" applyFont="1" applyFill="1" applyBorder="1" applyAlignment="1" applyProtection="1">
      <alignment horizontal="center"/>
      <protection locked="0"/>
    </xf>
    <xf numFmtId="0" fontId="21" fillId="3" borderId="38" xfId="0" applyFont="1" applyFill="1" applyBorder="1" applyAlignment="1" applyProtection="1">
      <alignment horizontal="center"/>
      <protection locked="0"/>
    </xf>
    <xf numFmtId="0" fontId="21" fillId="3" borderId="39" xfId="0" applyFont="1" applyFill="1" applyBorder="1" applyAlignment="1" applyProtection="1">
      <alignment horizontal="center"/>
      <protection locked="0"/>
    </xf>
    <xf numFmtId="0" fontId="20" fillId="2" borderId="45" xfId="0" applyFont="1" applyFill="1" applyBorder="1" applyAlignment="1">
      <alignment horizontal="left"/>
    </xf>
    <xf numFmtId="0" fontId="20" fillId="3" borderId="45" xfId="0" applyFont="1" applyFill="1" applyBorder="1" applyAlignment="1">
      <alignment horizontal="center"/>
    </xf>
    <xf numFmtId="0" fontId="20" fillId="0" borderId="49" xfId="0" applyFont="1" applyBorder="1" applyAlignment="1">
      <alignment horizontal="center"/>
    </xf>
    <xf numFmtId="0" fontId="20" fillId="0" borderId="48" xfId="0" applyFont="1" applyBorder="1" applyAlignment="1">
      <alignment horizontal="center"/>
    </xf>
    <xf numFmtId="0" fontId="20" fillId="0" borderId="38" xfId="0" applyFont="1" applyBorder="1" applyAlignment="1">
      <alignment horizontal="center"/>
    </xf>
    <xf numFmtId="0" fontId="20" fillId="0" borderId="51" xfId="0" applyFont="1" applyBorder="1" applyAlignment="1">
      <alignment horizontal="center"/>
    </xf>
    <xf numFmtId="0" fontId="21" fillId="2" borderId="50" xfId="0" applyFont="1" applyFill="1" applyBorder="1" applyAlignment="1">
      <alignment horizontal="center" vertical="center" wrapText="1"/>
    </xf>
    <xf numFmtId="0" fontId="21" fillId="2" borderId="45"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37" xfId="0" applyFont="1" applyFill="1" applyBorder="1" applyAlignment="1">
      <alignment horizontal="center" vertical="center" wrapText="1"/>
    </xf>
    <xf numFmtId="0" fontId="21" fillId="2" borderId="38" xfId="0" applyFont="1" applyFill="1" applyBorder="1" applyAlignment="1">
      <alignment horizontal="center" vertical="center" wrapText="1"/>
    </xf>
    <xf numFmtId="0" fontId="21" fillId="2" borderId="51"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21" fillId="2" borderId="43" xfId="0" applyFont="1" applyFill="1" applyBorder="1" applyAlignment="1">
      <alignment horizontal="center"/>
    </xf>
    <xf numFmtId="0" fontId="21" fillId="2" borderId="28" xfId="0" applyFont="1" applyFill="1" applyBorder="1" applyAlignment="1">
      <alignment horizontal="center"/>
    </xf>
    <xf numFmtId="0" fontId="21" fillId="2" borderId="42" xfId="0" applyFont="1" applyFill="1" applyBorder="1" applyAlignment="1">
      <alignment horizontal="center"/>
    </xf>
    <xf numFmtId="0" fontId="21" fillId="2" borderId="29" xfId="0" applyFont="1" applyFill="1" applyBorder="1" applyAlignment="1">
      <alignment horizontal="center"/>
    </xf>
    <xf numFmtId="0" fontId="21" fillId="0" borderId="58" xfId="0" applyFont="1" applyBorder="1" applyAlignment="1">
      <alignment horizontal="center"/>
    </xf>
    <xf numFmtId="0" fontId="21" fillId="2" borderId="17" xfId="0" applyFont="1" applyFill="1" applyBorder="1" applyAlignment="1">
      <alignment horizontal="center" vertical="center"/>
    </xf>
    <xf numFmtId="0" fontId="21" fillId="2" borderId="18" xfId="0" applyFont="1" applyFill="1" applyBorder="1" applyAlignment="1">
      <alignment horizontal="center" vertical="center"/>
    </xf>
    <xf numFmtId="0" fontId="21" fillId="2" borderId="19" xfId="0" applyFont="1" applyFill="1" applyBorder="1" applyAlignment="1">
      <alignment horizontal="center" vertical="center"/>
    </xf>
    <xf numFmtId="0" fontId="20" fillId="3" borderId="44" xfId="0" applyFont="1" applyFill="1" applyBorder="1" applyAlignment="1" applyProtection="1">
      <alignment horizontal="center" vertical="center" wrapText="1"/>
      <protection locked="0"/>
    </xf>
    <xf numFmtId="0" fontId="20" fillId="3" borderId="45" xfId="0" applyFont="1" applyFill="1" applyBorder="1" applyAlignment="1" applyProtection="1">
      <alignment horizontal="center" vertical="center" wrapText="1"/>
      <protection locked="0"/>
    </xf>
    <xf numFmtId="0" fontId="20" fillId="3" borderId="46" xfId="0" applyFont="1" applyFill="1" applyBorder="1" applyAlignment="1" applyProtection="1">
      <alignment horizontal="center" vertical="center" wrapText="1"/>
      <protection locked="0"/>
    </xf>
    <xf numFmtId="0" fontId="20" fillId="3" borderId="4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35" xfId="0" applyFont="1" applyFill="1" applyBorder="1" applyAlignment="1" applyProtection="1">
      <alignment horizontal="center" vertical="center" wrapText="1"/>
      <protection locked="0"/>
    </xf>
    <xf numFmtId="0" fontId="20" fillId="3" borderId="48" xfId="0" applyFont="1" applyFill="1" applyBorder="1" applyAlignment="1" applyProtection="1">
      <alignment horizontal="center" vertical="center" wrapText="1"/>
      <protection locked="0"/>
    </xf>
    <xf numFmtId="0" fontId="20" fillId="3" borderId="38" xfId="0" applyFont="1" applyFill="1" applyBorder="1" applyAlignment="1" applyProtection="1">
      <alignment horizontal="center" vertical="center" wrapText="1"/>
      <protection locked="0"/>
    </xf>
    <xf numFmtId="0" fontId="20" fillId="3" borderId="39"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protection locked="0"/>
    </xf>
    <xf numFmtId="0" fontId="20" fillId="3" borderId="18" xfId="0" applyFont="1" applyFill="1" applyBorder="1" applyAlignment="1" applyProtection="1">
      <alignment horizontal="center"/>
      <protection locked="0"/>
    </xf>
    <xf numFmtId="0" fontId="20" fillId="3" borderId="19" xfId="0" applyFont="1" applyFill="1" applyBorder="1" applyAlignment="1" applyProtection="1">
      <alignment horizontal="center"/>
      <protection locked="0"/>
    </xf>
    <xf numFmtId="0" fontId="10" fillId="2" borderId="23"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13" xfId="0" applyFont="1" applyFill="1" applyBorder="1" applyAlignment="1">
      <alignment horizontal="left" vertical="center" wrapText="1"/>
    </xf>
    <xf numFmtId="165" fontId="20" fillId="3" borderId="10" xfId="0" applyNumberFormat="1" applyFont="1" applyFill="1" applyBorder="1" applyAlignment="1" applyProtection="1">
      <alignment horizontal="center"/>
      <protection locked="0"/>
    </xf>
    <xf numFmtId="165" fontId="20" fillId="3" borderId="2" xfId="0" applyNumberFormat="1" applyFont="1" applyFill="1" applyBorder="1" applyAlignment="1" applyProtection="1">
      <alignment horizontal="center"/>
      <protection locked="0"/>
    </xf>
    <xf numFmtId="165" fontId="20" fillId="3" borderId="11" xfId="0" applyNumberFormat="1" applyFont="1" applyFill="1" applyBorder="1" applyAlignment="1" applyProtection="1">
      <alignment horizontal="center"/>
      <protection locked="0"/>
    </xf>
    <xf numFmtId="0" fontId="5" fillId="2" borderId="20" xfId="0" applyFont="1" applyFill="1" applyBorder="1" applyAlignment="1">
      <alignment horizontal="left"/>
    </xf>
    <xf numFmtId="0" fontId="5" fillId="2" borderId="21" xfId="0" applyFont="1" applyFill="1" applyBorder="1" applyAlignment="1">
      <alignment horizontal="left"/>
    </xf>
    <xf numFmtId="165" fontId="20" fillId="3" borderId="43" xfId="0" applyNumberFormat="1" applyFont="1" applyFill="1" applyBorder="1" applyAlignment="1" applyProtection="1">
      <alignment horizontal="center"/>
      <protection locked="0"/>
    </xf>
    <xf numFmtId="165" fontId="20" fillId="3" borderId="28" xfId="0" applyNumberFormat="1" applyFont="1" applyFill="1" applyBorder="1" applyAlignment="1" applyProtection="1">
      <alignment horizontal="center"/>
      <protection locked="0"/>
    </xf>
    <xf numFmtId="165" fontId="20" fillId="3" borderId="42" xfId="0" applyNumberFormat="1" applyFont="1" applyFill="1" applyBorder="1" applyAlignment="1" applyProtection="1">
      <alignment horizontal="center"/>
      <protection locked="0"/>
    </xf>
    <xf numFmtId="165" fontId="20" fillId="3" borderId="17" xfId="0" applyNumberFormat="1" applyFont="1" applyFill="1" applyBorder="1" applyAlignment="1" applyProtection="1">
      <alignment horizontal="center"/>
      <protection locked="0"/>
    </xf>
    <xf numFmtId="165" fontId="20" fillId="3" borderId="18" xfId="0" applyNumberFormat="1" applyFont="1" applyFill="1" applyBorder="1" applyAlignment="1" applyProtection="1">
      <alignment horizontal="center"/>
      <protection locked="0"/>
    </xf>
    <xf numFmtId="0" fontId="20" fillId="0" borderId="58" xfId="0" applyFont="1" applyBorder="1" applyAlignment="1">
      <alignment horizontal="left"/>
    </xf>
    <xf numFmtId="0" fontId="20" fillId="0" borderId="55" xfId="0" applyFont="1" applyBorder="1" applyAlignment="1">
      <alignment horizontal="left"/>
    </xf>
    <xf numFmtId="0" fontId="20" fillId="3" borderId="55" xfId="0" applyFont="1" applyFill="1" applyBorder="1" applyAlignment="1" applyProtection="1">
      <alignment horizontal="center"/>
      <protection locked="0"/>
    </xf>
    <xf numFmtId="0" fontId="20" fillId="3" borderId="56" xfId="0" applyFont="1" applyFill="1" applyBorder="1" applyAlignment="1" applyProtection="1">
      <alignment horizontal="center"/>
      <protection locked="0"/>
    </xf>
    <xf numFmtId="0" fontId="10" fillId="2" borderId="58"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10" fillId="2" borderId="60" xfId="0" applyFont="1" applyFill="1" applyBorder="1" applyAlignment="1">
      <alignment horizontal="left" vertical="center" wrapText="1"/>
    </xf>
    <xf numFmtId="165" fontId="20" fillId="2" borderId="10" xfId="0" applyNumberFormat="1" applyFont="1" applyFill="1" applyBorder="1" applyAlignment="1">
      <alignment horizontal="center"/>
    </xf>
    <xf numFmtId="165" fontId="20" fillId="2" borderId="2" xfId="0" applyNumberFormat="1" applyFont="1" applyFill="1" applyBorder="1" applyAlignment="1">
      <alignment horizontal="center"/>
    </xf>
    <xf numFmtId="165" fontId="20" fillId="2" borderId="11" xfId="0" applyNumberFormat="1" applyFont="1" applyFill="1" applyBorder="1" applyAlignment="1">
      <alignment horizontal="center"/>
    </xf>
    <xf numFmtId="0" fontId="21" fillId="2" borderId="8" xfId="0" applyFont="1" applyFill="1" applyBorder="1" applyAlignment="1">
      <alignment horizontal="center" wrapText="1"/>
    </xf>
    <xf numFmtId="0" fontId="21" fillId="2" borderId="1" xfId="0" applyFont="1" applyFill="1" applyBorder="1" applyAlignment="1">
      <alignment horizontal="center" wrapText="1"/>
    </xf>
    <xf numFmtId="0" fontId="21" fillId="2" borderId="36" xfId="0" applyFont="1" applyFill="1" applyBorder="1" applyAlignment="1">
      <alignment horizontal="center" wrapText="1"/>
    </xf>
    <xf numFmtId="0" fontId="21" fillId="2" borderId="10" xfId="0" applyFont="1" applyFill="1" applyBorder="1" applyAlignment="1">
      <alignment horizontal="center" wrapText="1"/>
    </xf>
    <xf numFmtId="0" fontId="21" fillId="2" borderId="2" xfId="0" applyFont="1" applyFill="1" applyBorder="1" applyAlignment="1">
      <alignment horizontal="center" wrapText="1"/>
    </xf>
    <xf numFmtId="0" fontId="21" fillId="2" borderId="11" xfId="0" applyFont="1" applyFill="1" applyBorder="1" applyAlignment="1">
      <alignment horizontal="center" wrapText="1"/>
    </xf>
    <xf numFmtId="0" fontId="21" fillId="2" borderId="6" xfId="0" applyFont="1" applyFill="1" applyBorder="1" applyAlignment="1">
      <alignment horizontal="center" wrapText="1"/>
    </xf>
    <xf numFmtId="0" fontId="21" fillId="2" borderId="24" xfId="0" applyFont="1" applyFill="1" applyBorder="1" applyAlignment="1">
      <alignment horizontal="center" wrapText="1"/>
    </xf>
    <xf numFmtId="0" fontId="20" fillId="2" borderId="4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48" xfId="0" applyFont="1" applyFill="1" applyBorder="1" applyAlignment="1">
      <alignment horizontal="center" vertical="center" wrapText="1"/>
    </xf>
    <xf numFmtId="0" fontId="20" fillId="2" borderId="38" xfId="0" applyFont="1" applyFill="1" applyBorder="1" applyAlignment="1">
      <alignment horizontal="center" vertical="center" wrapText="1"/>
    </xf>
    <xf numFmtId="165" fontId="20" fillId="3" borderId="32" xfId="0" applyNumberFormat="1" applyFont="1" applyFill="1" applyBorder="1" applyAlignment="1" applyProtection="1">
      <alignment horizontal="center"/>
      <protection locked="0"/>
    </xf>
    <xf numFmtId="0" fontId="21" fillId="2" borderId="47"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6"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wrapText="1"/>
    </xf>
    <xf numFmtId="0" fontId="20" fillId="3" borderId="44" xfId="0" applyFont="1" applyFill="1" applyBorder="1" applyAlignment="1">
      <alignment horizontal="center" vertical="center" wrapText="1"/>
    </xf>
    <xf numFmtId="0" fontId="20" fillId="3" borderId="45" xfId="0" applyFont="1" applyFill="1" applyBorder="1" applyAlignment="1">
      <alignment horizontal="center" vertical="center" wrapText="1"/>
    </xf>
    <xf numFmtId="0" fontId="20" fillId="3" borderId="46"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0" fillId="3" borderId="0" xfId="0" applyFont="1" applyFill="1" applyAlignment="1">
      <alignment horizontal="center" vertical="center" wrapText="1"/>
    </xf>
    <xf numFmtId="0" fontId="20" fillId="3" borderId="35" xfId="0" applyFont="1" applyFill="1" applyBorder="1" applyAlignment="1">
      <alignment horizontal="center" vertical="center" wrapText="1"/>
    </xf>
    <xf numFmtId="0" fontId="20" fillId="3" borderId="48" xfId="0" applyFont="1" applyFill="1" applyBorder="1" applyAlignment="1">
      <alignment horizontal="center" vertical="center" wrapText="1"/>
    </xf>
    <xf numFmtId="0" fontId="20" fillId="3" borderId="38"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0" fillId="3" borderId="1" xfId="0" applyFont="1" applyFill="1" applyBorder="1" applyAlignment="1">
      <alignment horizontal="center"/>
    </xf>
    <xf numFmtId="0" fontId="20" fillId="2" borderId="20" xfId="0" applyFont="1" applyFill="1" applyBorder="1" applyAlignment="1">
      <alignment horizontal="left"/>
    </xf>
    <xf numFmtId="0" fontId="20" fillId="2" borderId="21" xfId="0" applyFont="1" applyFill="1" applyBorder="1" applyAlignment="1">
      <alignment horizontal="left"/>
    </xf>
    <xf numFmtId="0" fontId="20" fillId="3" borderId="28" xfId="0" applyFont="1" applyFill="1" applyBorder="1" applyAlignment="1">
      <alignment horizontal="center"/>
    </xf>
    <xf numFmtId="0" fontId="20" fillId="2" borderId="16"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1" fillId="2" borderId="44" xfId="0" applyFont="1" applyFill="1" applyBorder="1" applyAlignment="1">
      <alignment horizontal="center" vertical="center" wrapText="1"/>
    </xf>
    <xf numFmtId="0" fontId="21" fillId="2" borderId="43" xfId="0" applyFont="1" applyFill="1" applyBorder="1" applyAlignment="1">
      <alignment horizontal="center" wrapText="1"/>
    </xf>
    <xf numFmtId="0" fontId="21" fillId="2" borderId="28" xfId="0" applyFont="1" applyFill="1" applyBorder="1" applyAlignment="1">
      <alignment horizontal="center" wrapText="1"/>
    </xf>
    <xf numFmtId="0" fontId="21" fillId="2" borderId="42" xfId="0" applyFont="1" applyFill="1" applyBorder="1" applyAlignment="1">
      <alignment horizontal="center" wrapText="1"/>
    </xf>
    <xf numFmtId="0" fontId="21" fillId="2" borderId="29" xfId="0" applyFont="1" applyFill="1" applyBorder="1" applyAlignment="1">
      <alignment horizontal="center" wrapText="1"/>
    </xf>
    <xf numFmtId="0" fontId="20" fillId="2" borderId="4" xfId="0" applyFont="1" applyFill="1" applyBorder="1" applyAlignment="1">
      <alignment horizontal="center"/>
    </xf>
    <xf numFmtId="0" fontId="21" fillId="2" borderId="58" xfId="0" applyFont="1" applyFill="1" applyBorder="1" applyAlignment="1">
      <alignment horizontal="left"/>
    </xf>
    <xf numFmtId="0" fontId="21" fillId="2" borderId="55" xfId="0" applyFont="1" applyFill="1" applyBorder="1" applyAlignment="1">
      <alignment horizontal="left"/>
    </xf>
    <xf numFmtId="0" fontId="21" fillId="2" borderId="56" xfId="0" applyFont="1" applyFill="1" applyBorder="1" applyAlignment="1">
      <alignment horizontal="left"/>
    </xf>
    <xf numFmtId="0" fontId="21" fillId="3" borderId="23" xfId="0" applyFont="1" applyFill="1" applyBorder="1" applyAlignment="1" applyProtection="1">
      <alignment horizontal="center"/>
      <protection locked="0"/>
    </xf>
    <xf numFmtId="0" fontId="21" fillId="3" borderId="10" xfId="0" applyFont="1" applyFill="1" applyBorder="1" applyAlignment="1" applyProtection="1">
      <alignment horizontal="center"/>
      <protection locked="0"/>
    </xf>
    <xf numFmtId="0" fontId="21" fillId="0" borderId="23" xfId="0" applyFont="1" applyBorder="1" applyAlignment="1">
      <alignment horizontal="center"/>
    </xf>
    <xf numFmtId="0" fontId="21" fillId="0" borderId="6" xfId="0" applyFont="1" applyBorder="1" applyAlignment="1">
      <alignment horizontal="center"/>
    </xf>
    <xf numFmtId="0" fontId="21" fillId="2" borderId="10" xfId="0" applyFont="1" applyFill="1" applyBorder="1" applyAlignment="1">
      <alignment horizontal="center"/>
    </xf>
    <xf numFmtId="0" fontId="20" fillId="2" borderId="49" xfId="0" applyFont="1" applyFill="1" applyBorder="1" applyAlignment="1">
      <alignment horizontal="center"/>
    </xf>
    <xf numFmtId="0" fontId="20" fillId="2" borderId="67" xfId="0" applyFont="1" applyFill="1" applyBorder="1" applyAlignment="1">
      <alignment horizontal="center"/>
    </xf>
    <xf numFmtId="0" fontId="20" fillId="2" borderId="68" xfId="0" applyFont="1" applyFill="1" applyBorder="1" applyAlignment="1">
      <alignment horizontal="center"/>
    </xf>
    <xf numFmtId="0" fontId="21" fillId="3" borderId="63" xfId="0" applyFont="1" applyFill="1" applyBorder="1" applyAlignment="1" applyProtection="1">
      <alignment horizontal="center"/>
      <protection locked="0"/>
    </xf>
    <xf numFmtId="0" fontId="21" fillId="3" borderId="7" xfId="0" applyFont="1" applyFill="1" applyBorder="1" applyAlignment="1" applyProtection="1">
      <alignment horizontal="center"/>
      <protection locked="0"/>
    </xf>
    <xf numFmtId="0" fontId="21" fillId="3" borderId="3" xfId="0" applyFont="1" applyFill="1" applyBorder="1" applyAlignment="1" applyProtection="1">
      <alignment horizontal="center"/>
      <protection locked="0"/>
    </xf>
    <xf numFmtId="0" fontId="20" fillId="2" borderId="50" xfId="0" applyFont="1" applyFill="1" applyBorder="1" applyAlignment="1">
      <alignment horizontal="left"/>
    </xf>
    <xf numFmtId="0" fontId="21" fillId="2" borderId="1" xfId="0" applyFont="1" applyFill="1" applyBorder="1" applyAlignment="1">
      <alignment horizontal="left" vertical="top"/>
    </xf>
    <xf numFmtId="0" fontId="21" fillId="2" borderId="1" xfId="0" applyFont="1" applyFill="1" applyBorder="1" applyAlignment="1">
      <alignment horizontal="left" vertical="top" wrapText="1"/>
    </xf>
    <xf numFmtId="0" fontId="20" fillId="2" borderId="34" xfId="0" applyFont="1" applyFill="1" applyBorder="1" applyAlignment="1">
      <alignment horizontal="center"/>
    </xf>
    <xf numFmtId="0" fontId="20" fillId="0" borderId="0" xfId="0" applyFont="1" applyAlignment="1">
      <alignment horizontal="left"/>
    </xf>
    <xf numFmtId="168" fontId="20" fillId="3" borderId="6" xfId="0" applyNumberFormat="1" applyFont="1" applyFill="1" applyBorder="1" applyAlignment="1" applyProtection="1">
      <alignment horizontal="center"/>
      <protection locked="0"/>
    </xf>
    <xf numFmtId="168" fontId="20" fillId="3" borderId="24" xfId="0" applyNumberFormat="1" applyFont="1" applyFill="1" applyBorder="1" applyAlignment="1" applyProtection="1">
      <alignment horizontal="center"/>
      <protection locked="0"/>
    </xf>
    <xf numFmtId="168" fontId="20" fillId="2" borderId="6" xfId="0" applyNumberFormat="1" applyFont="1" applyFill="1" applyBorder="1" applyAlignment="1">
      <alignment horizontal="center"/>
    </xf>
    <xf numFmtId="168" fontId="20" fillId="2" borderId="24" xfId="0" applyNumberFormat="1" applyFont="1" applyFill="1" applyBorder="1" applyAlignment="1">
      <alignment horizontal="center"/>
    </xf>
    <xf numFmtId="0" fontId="9" fillId="0" borderId="23" xfId="0" applyFont="1" applyBorder="1" applyAlignment="1">
      <alignment horizontal="left"/>
    </xf>
    <xf numFmtId="0" fontId="9" fillId="0" borderId="6" xfId="0" applyFont="1" applyBorder="1" applyAlignment="1">
      <alignment horizontal="left"/>
    </xf>
    <xf numFmtId="0" fontId="20" fillId="2" borderId="39" xfId="0" applyFont="1" applyFill="1" applyBorder="1" applyAlignment="1">
      <alignment horizontal="left"/>
    </xf>
    <xf numFmtId="0" fontId="20" fillId="0" borderId="45" xfId="0" applyFont="1" applyBorder="1" applyAlignment="1">
      <alignment horizontal="left"/>
    </xf>
    <xf numFmtId="0" fontId="20" fillId="0" borderId="21" xfId="0" applyFont="1" applyBorder="1" applyAlignment="1">
      <alignment horizontal="center" wrapText="1"/>
    </xf>
    <xf numFmtId="0" fontId="20" fillId="0" borderId="43"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0" fillId="3" borderId="20" xfId="0" applyFont="1" applyFill="1" applyBorder="1" applyAlignment="1" applyProtection="1">
      <alignment horizontal="center"/>
      <protection locked="0"/>
    </xf>
    <xf numFmtId="0" fontId="20" fillId="3" borderId="22" xfId="0" applyFont="1" applyFill="1" applyBorder="1" applyAlignment="1" applyProtection="1">
      <alignment horizontal="center"/>
      <protection locked="0"/>
    </xf>
    <xf numFmtId="0" fontId="20" fillId="3" borderId="23" xfId="0" applyFont="1" applyFill="1" applyBorder="1" applyAlignment="1" applyProtection="1">
      <alignment horizontal="center"/>
      <protection locked="0"/>
    </xf>
    <xf numFmtId="0" fontId="20" fillId="3" borderId="25" xfId="0" applyFont="1" applyFill="1" applyBorder="1" applyAlignment="1" applyProtection="1">
      <alignment horizontal="center"/>
      <protection locked="0"/>
    </xf>
    <xf numFmtId="0" fontId="20" fillId="0" borderId="23" xfId="0" applyFont="1" applyBorder="1" applyAlignment="1">
      <alignment horizontal="center"/>
    </xf>
    <xf numFmtId="0" fontId="22" fillId="0" borderId="6"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5" xfId="0" applyFont="1" applyBorder="1" applyAlignment="1">
      <alignment horizontal="right"/>
    </xf>
    <xf numFmtId="0" fontId="20" fillId="0" borderId="13" xfId="0" applyFont="1" applyBorder="1" applyAlignment="1">
      <alignment horizontal="right"/>
    </xf>
    <xf numFmtId="0" fontId="20" fillId="2" borderId="17" xfId="0" applyFont="1" applyFill="1" applyBorder="1" applyAlignment="1">
      <alignment horizontal="center"/>
    </xf>
    <xf numFmtId="0" fontId="20" fillId="2" borderId="56" xfId="0" applyFont="1" applyFill="1" applyBorder="1" applyAlignment="1">
      <alignment horizontal="center"/>
    </xf>
    <xf numFmtId="0" fontId="4" fillId="2" borderId="38" xfId="0" applyFont="1" applyFill="1" applyBorder="1" applyAlignment="1">
      <alignment horizontal="left" vertical="top" wrapText="1"/>
    </xf>
    <xf numFmtId="0" fontId="21" fillId="2" borderId="38" xfId="0" applyFont="1" applyFill="1" applyBorder="1" applyAlignment="1">
      <alignment horizontal="left" vertical="top" wrapText="1"/>
    </xf>
    <xf numFmtId="0" fontId="5" fillId="0" borderId="25" xfId="0" applyFont="1" applyBorder="1" applyAlignment="1">
      <alignment horizontal="center"/>
    </xf>
    <xf numFmtId="0" fontId="5" fillId="0" borderId="13" xfId="0" applyFont="1" applyBorder="1" applyAlignment="1">
      <alignment horizontal="center"/>
    </xf>
    <xf numFmtId="0" fontId="5" fillId="0" borderId="20" xfId="0" applyFont="1" applyBorder="1" applyAlignment="1">
      <alignment horizontal="center"/>
    </xf>
    <xf numFmtId="0" fontId="5" fillId="0" borderId="21" xfId="0" applyFont="1" applyBorder="1" applyAlignment="1">
      <alignment horizontal="center"/>
    </xf>
    <xf numFmtId="0" fontId="21" fillId="0" borderId="22" xfId="0" applyFont="1" applyBorder="1" applyAlignment="1">
      <alignment horizontal="center"/>
    </xf>
    <xf numFmtId="0" fontId="5" fillId="0" borderId="23" xfId="0" applyFont="1" applyBorder="1" applyAlignment="1">
      <alignment horizontal="center"/>
    </xf>
    <xf numFmtId="0" fontId="5" fillId="0" borderId="6" xfId="0" applyFont="1" applyBorder="1" applyAlignment="1">
      <alignment horizontal="center"/>
    </xf>
    <xf numFmtId="49" fontId="20" fillId="2" borderId="9" xfId="1" applyNumberFormat="1" applyFont="1" applyFill="1" applyBorder="1" applyAlignment="1">
      <alignment horizontal="center"/>
    </xf>
    <xf numFmtId="0" fontId="20" fillId="2" borderId="12" xfId="1" applyFont="1" applyFill="1" applyBorder="1" applyAlignment="1">
      <alignment horizontal="center"/>
    </xf>
    <xf numFmtId="0" fontId="20" fillId="2" borderId="8" xfId="1" applyFont="1" applyFill="1" applyBorder="1" applyAlignment="1">
      <alignment horizontal="center"/>
    </xf>
    <xf numFmtId="0" fontId="25" fillId="0" borderId="6" xfId="0" applyFont="1" applyBorder="1" applyAlignment="1">
      <alignment horizontal="center"/>
    </xf>
    <xf numFmtId="0" fontId="20" fillId="0" borderId="6" xfId="0" applyFont="1" applyBorder="1" applyAlignment="1">
      <alignment horizontal="center" vertical="center"/>
    </xf>
    <xf numFmtId="0" fontId="25" fillId="2" borderId="6" xfId="0" applyFont="1" applyFill="1" applyBorder="1" applyAlignment="1">
      <alignment horizontal="center"/>
    </xf>
    <xf numFmtId="0" fontId="27" fillId="3" borderId="6" xfId="0" applyFont="1" applyFill="1" applyBorder="1" applyAlignment="1" applyProtection="1">
      <alignment horizontal="center"/>
      <protection locked="0"/>
    </xf>
    <xf numFmtId="0" fontId="25" fillId="2" borderId="3" xfId="0" applyFont="1" applyFill="1" applyBorder="1" applyAlignment="1">
      <alignment horizontal="center"/>
    </xf>
    <xf numFmtId="0" fontId="25" fillId="2" borderId="4" xfId="0" applyFont="1" applyFill="1" applyBorder="1" applyAlignment="1">
      <alignment horizontal="center"/>
    </xf>
    <xf numFmtId="0" fontId="25" fillId="2" borderId="5" xfId="0" applyFont="1" applyFill="1" applyBorder="1" applyAlignment="1">
      <alignment horizontal="center"/>
    </xf>
    <xf numFmtId="0" fontId="25" fillId="2" borderId="15" xfId="0" applyFont="1" applyFill="1" applyBorder="1" applyAlignment="1">
      <alignment horizontal="center"/>
    </xf>
    <xf numFmtId="0" fontId="25" fillId="2" borderId="0" xfId="0" applyFont="1" applyFill="1" applyAlignment="1">
      <alignment horizontal="center"/>
    </xf>
    <xf numFmtId="0" fontId="25" fillId="2" borderId="16" xfId="0" applyFont="1" applyFill="1" applyBorder="1" applyAlignment="1">
      <alignment horizontal="center"/>
    </xf>
    <xf numFmtId="0" fontId="25" fillId="2" borderId="8" xfId="0" applyFont="1" applyFill="1" applyBorder="1" applyAlignment="1">
      <alignment horizontal="center"/>
    </xf>
    <xf numFmtId="0" fontId="25" fillId="2" borderId="1" xfId="0" applyFont="1" applyFill="1" applyBorder="1" applyAlignment="1">
      <alignment horizontal="center"/>
    </xf>
    <xf numFmtId="0" fontId="25" fillId="2" borderId="9" xfId="0" applyFont="1" applyFill="1" applyBorder="1" applyAlignment="1">
      <alignment horizontal="center"/>
    </xf>
    <xf numFmtId="172" fontId="25" fillId="0" borderId="6" xfId="0" applyNumberFormat="1" applyFont="1" applyBorder="1" applyAlignment="1">
      <alignment horizontal="center"/>
    </xf>
    <xf numFmtId="0" fontId="25" fillId="2" borderId="6" xfId="0" applyFont="1" applyFill="1" applyBorder="1" applyAlignment="1">
      <alignment horizontal="left"/>
    </xf>
    <xf numFmtId="0" fontId="25" fillId="3" borderId="6" xfId="0" applyFont="1" applyFill="1" applyBorder="1" applyAlignment="1" applyProtection="1">
      <alignment horizontal="center"/>
      <protection locked="0"/>
    </xf>
    <xf numFmtId="0" fontId="25" fillId="0" borderId="6" xfId="0" applyFont="1" applyBorder="1" applyAlignment="1">
      <alignment horizontal="left"/>
    </xf>
    <xf numFmtId="0" fontId="20" fillId="3" borderId="3" xfId="0" applyFont="1" applyFill="1" applyBorder="1" applyAlignment="1" applyProtection="1">
      <alignment horizontal="center"/>
      <protection locked="0"/>
    </xf>
    <xf numFmtId="0" fontId="20" fillId="3" borderId="4" xfId="0" applyFont="1" applyFill="1" applyBorder="1" applyAlignment="1" applyProtection="1">
      <alignment horizontal="center"/>
      <protection locked="0"/>
    </xf>
    <xf numFmtId="0" fontId="20" fillId="3" borderId="5" xfId="0" applyFont="1" applyFill="1" applyBorder="1" applyAlignment="1" applyProtection="1">
      <alignment horizontal="center"/>
      <protection locked="0"/>
    </xf>
    <xf numFmtId="0" fontId="20" fillId="3" borderId="15" xfId="0" applyFont="1" applyFill="1" applyBorder="1" applyAlignment="1" applyProtection="1">
      <alignment horizontal="center"/>
      <protection locked="0"/>
    </xf>
    <xf numFmtId="0" fontId="20" fillId="3" borderId="16" xfId="0" applyFont="1" applyFill="1" applyBorder="1" applyAlignment="1" applyProtection="1">
      <alignment horizontal="center"/>
      <protection locked="0"/>
    </xf>
    <xf numFmtId="0" fontId="20" fillId="3" borderId="8" xfId="0" applyFont="1" applyFill="1" applyBorder="1" applyAlignment="1" applyProtection="1">
      <alignment horizontal="center"/>
      <protection locked="0"/>
    </xf>
    <xf numFmtId="0" fontId="20" fillId="3" borderId="9" xfId="0" applyFont="1" applyFill="1" applyBorder="1" applyAlignment="1" applyProtection="1">
      <alignment horizontal="center"/>
      <protection locked="0"/>
    </xf>
    <xf numFmtId="49" fontId="20" fillId="2" borderId="1" xfId="0" applyNumberFormat="1" applyFont="1" applyFill="1" applyBorder="1" applyAlignment="1">
      <alignment horizontal="left"/>
    </xf>
    <xf numFmtId="165" fontId="20" fillId="2" borderId="19" xfId="0" applyNumberFormat="1" applyFont="1" applyFill="1" applyBorder="1" applyAlignment="1">
      <alignment horizontal="center"/>
    </xf>
    <xf numFmtId="165" fontId="20" fillId="2" borderId="13" xfId="0" applyNumberFormat="1" applyFont="1" applyFill="1" applyBorder="1" applyAlignment="1">
      <alignment horizontal="center"/>
    </xf>
    <xf numFmtId="165" fontId="20" fillId="2" borderId="26" xfId="0" applyNumberFormat="1" applyFont="1" applyFill="1" applyBorder="1" applyAlignment="1">
      <alignment horizontal="center"/>
    </xf>
    <xf numFmtId="0" fontId="8" fillId="0" borderId="6"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2" xfId="0" applyFont="1" applyBorder="1" applyAlignment="1">
      <alignment horizontal="left"/>
    </xf>
    <xf numFmtId="14" fontId="8" fillId="0" borderId="6" xfId="0" applyNumberFormat="1" applyFont="1" applyBorder="1" applyAlignment="1">
      <alignment horizontal="center"/>
    </xf>
    <xf numFmtId="0" fontId="8" fillId="0" borderId="6" xfId="0" applyFont="1" applyBorder="1" applyAlignment="1">
      <alignment horizontal="center"/>
    </xf>
    <xf numFmtId="0" fontId="8" fillId="0" borderId="0" xfId="0" applyFont="1" applyAlignment="1">
      <alignment horizontal="center"/>
    </xf>
    <xf numFmtId="0" fontId="0" fillId="0" borderId="0" xfId="0" applyAlignment="1">
      <alignment horizontal="center"/>
    </xf>
  </cellXfs>
  <cellStyles count="3">
    <cellStyle name="Normal" xfId="0" builtinId="0"/>
    <cellStyle name="Normal 2" xfId="1" xr:uid="{3707C9AD-46C0-4947-AAD5-98208DE20C14}"/>
    <cellStyle name="Percent" xfId="2" builtinId="5"/>
  </cellStyles>
  <dxfs count="64">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dxf>
    <dxf>
      <font>
        <color theme="0"/>
      </font>
    </dxf>
    <dxf>
      <font>
        <color theme="0"/>
      </font>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xdr:row>
      <xdr:rowOff>0</xdr:rowOff>
    </xdr:from>
    <xdr:to>
      <xdr:col>1</xdr:col>
      <xdr:colOff>12700</xdr:colOff>
      <xdr:row>2</xdr:row>
      <xdr:rowOff>161449</xdr:rowOff>
    </xdr:to>
    <xdr:pic>
      <xdr:nvPicPr>
        <xdr:cNvPr id="2" name="Picture 1">
          <a:extLst>
            <a:ext uri="{FF2B5EF4-FFF2-40B4-BE49-F238E27FC236}">
              <a16:creationId xmlns:a16="http://schemas.microsoft.com/office/drawing/2014/main" id="{C6F20FF9-3124-44C6-B530-B3230E74DD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0" y="1885950"/>
          <a:ext cx="4993003" cy="990124"/>
        </a:xfrm>
        <a:prstGeom prst="rect">
          <a:avLst/>
        </a:prstGeom>
      </xdr:spPr>
    </xdr:pic>
    <xdr:clientData/>
  </xdr:twoCellAnchor>
  <xdr:twoCellAnchor editAs="oneCell">
    <xdr:from>
      <xdr:col>1</xdr:col>
      <xdr:colOff>10391</xdr:colOff>
      <xdr:row>7</xdr:row>
      <xdr:rowOff>38966</xdr:rowOff>
    </xdr:from>
    <xdr:to>
      <xdr:col>1</xdr:col>
      <xdr:colOff>13566</xdr:colOff>
      <xdr:row>8</xdr:row>
      <xdr:rowOff>20089</xdr:rowOff>
    </xdr:to>
    <xdr:pic>
      <xdr:nvPicPr>
        <xdr:cNvPr id="3" name="Picture 2">
          <a:extLst>
            <a:ext uri="{FF2B5EF4-FFF2-40B4-BE49-F238E27FC236}">
              <a16:creationId xmlns:a16="http://schemas.microsoft.com/office/drawing/2014/main" id="{B6E758AD-3B07-4FD6-AFE7-C1E0155D9A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4816" y="2925041"/>
          <a:ext cx="4953264" cy="1428923"/>
        </a:xfrm>
        <a:prstGeom prst="rect">
          <a:avLst/>
        </a:prstGeom>
      </xdr:spPr>
    </xdr:pic>
    <xdr:clientData/>
  </xdr:twoCellAnchor>
  <xdr:twoCellAnchor editAs="oneCell">
    <xdr:from>
      <xdr:col>1</xdr:col>
      <xdr:colOff>11724</xdr:colOff>
      <xdr:row>16</xdr:row>
      <xdr:rowOff>95983</xdr:rowOff>
    </xdr:from>
    <xdr:to>
      <xdr:col>1</xdr:col>
      <xdr:colOff>14899</xdr:colOff>
      <xdr:row>17</xdr:row>
      <xdr:rowOff>74950</xdr:rowOff>
    </xdr:to>
    <xdr:pic>
      <xdr:nvPicPr>
        <xdr:cNvPr id="4" name="Picture 3">
          <a:extLst>
            <a:ext uri="{FF2B5EF4-FFF2-40B4-BE49-F238E27FC236}">
              <a16:creationId xmlns:a16="http://schemas.microsoft.com/office/drawing/2014/main" id="{97AFA815-5782-4DBF-8163-141A6EAFFA9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6149" y="4439383"/>
          <a:ext cx="1787328" cy="2150667"/>
        </a:xfrm>
        <a:prstGeom prst="rect">
          <a:avLst/>
        </a:prstGeom>
      </xdr:spPr>
    </xdr:pic>
    <xdr:clientData/>
  </xdr:twoCellAnchor>
  <xdr:twoCellAnchor editAs="oneCell">
    <xdr:from>
      <xdr:col>1</xdr:col>
      <xdr:colOff>0</xdr:colOff>
      <xdr:row>2</xdr:row>
      <xdr:rowOff>66676</xdr:rowOff>
    </xdr:from>
    <xdr:to>
      <xdr:col>1</xdr:col>
      <xdr:colOff>7801536</xdr:colOff>
      <xdr:row>10</xdr:row>
      <xdr:rowOff>117186</xdr:rowOff>
    </xdr:to>
    <xdr:pic>
      <xdr:nvPicPr>
        <xdr:cNvPr id="5" name="Picture 4">
          <a:extLst>
            <a:ext uri="{FF2B5EF4-FFF2-40B4-BE49-F238E27FC236}">
              <a16:creationId xmlns:a16="http://schemas.microsoft.com/office/drawing/2014/main" id="{C8183BE3-9DD7-4082-BCE8-6C3512B380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325" y="2428876"/>
          <a:ext cx="7503086" cy="1498310"/>
        </a:xfrm>
        <a:prstGeom prst="rect">
          <a:avLst/>
        </a:prstGeom>
      </xdr:spPr>
    </xdr:pic>
    <xdr:clientData/>
  </xdr:twoCellAnchor>
  <xdr:twoCellAnchor editAs="oneCell">
    <xdr:from>
      <xdr:col>0</xdr:col>
      <xdr:colOff>381866</xdr:colOff>
      <xdr:row>9</xdr:row>
      <xdr:rowOff>101640</xdr:rowOff>
    </xdr:from>
    <xdr:to>
      <xdr:col>1</xdr:col>
      <xdr:colOff>7736122</xdr:colOff>
      <xdr:row>21</xdr:row>
      <xdr:rowOff>95729</xdr:rowOff>
    </xdr:to>
    <xdr:pic>
      <xdr:nvPicPr>
        <xdr:cNvPr id="6" name="Picture 5">
          <a:extLst>
            <a:ext uri="{FF2B5EF4-FFF2-40B4-BE49-F238E27FC236}">
              <a16:creationId xmlns:a16="http://schemas.microsoft.com/office/drawing/2014/main" id="{19581870-A6A8-4575-A93F-9A05AD06054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1866" y="4406940"/>
          <a:ext cx="7744781" cy="21657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61</xdr:col>
      <xdr:colOff>110836</xdr:colOff>
      <xdr:row>0</xdr:row>
      <xdr:rowOff>27708</xdr:rowOff>
    </xdr:from>
    <xdr:to>
      <xdr:col>71</xdr:col>
      <xdr:colOff>81742</xdr:colOff>
      <xdr:row>1</xdr:row>
      <xdr:rowOff>155170</xdr:rowOff>
    </xdr:to>
    <xdr:pic>
      <xdr:nvPicPr>
        <xdr:cNvPr id="4" name="Picture 3">
          <a:extLst>
            <a:ext uri="{FF2B5EF4-FFF2-40B4-BE49-F238E27FC236}">
              <a16:creationId xmlns:a16="http://schemas.microsoft.com/office/drawing/2014/main" id="{7EDB87B7-CBE4-4295-9D5B-0742C2B828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43800" y="27708"/>
          <a:ext cx="1197033" cy="300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60</xdr:col>
      <xdr:colOff>99060</xdr:colOff>
      <xdr:row>0</xdr:row>
      <xdr:rowOff>45720</xdr:rowOff>
    </xdr:from>
    <xdr:to>
      <xdr:col>72</xdr:col>
      <xdr:colOff>83820</xdr:colOff>
      <xdr:row>1</xdr:row>
      <xdr:rowOff>171104</xdr:rowOff>
    </xdr:to>
    <xdr:pic>
      <xdr:nvPicPr>
        <xdr:cNvPr id="3" name="Picture 2">
          <a:extLst>
            <a:ext uri="{FF2B5EF4-FFF2-40B4-BE49-F238E27FC236}">
              <a16:creationId xmlns:a16="http://schemas.microsoft.com/office/drawing/2014/main" id="{C1CC4D4E-3C7C-4DF8-AB77-2F3781E33F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3760" y="45720"/>
          <a:ext cx="1432560" cy="300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60</xdr:col>
      <xdr:colOff>68580</xdr:colOff>
      <xdr:row>0</xdr:row>
      <xdr:rowOff>38100</xdr:rowOff>
    </xdr:from>
    <xdr:to>
      <xdr:col>72</xdr:col>
      <xdr:colOff>106680</xdr:colOff>
      <xdr:row>1</xdr:row>
      <xdr:rowOff>163484</xdr:rowOff>
    </xdr:to>
    <xdr:pic>
      <xdr:nvPicPr>
        <xdr:cNvPr id="3" name="Picture 2">
          <a:extLst>
            <a:ext uri="{FF2B5EF4-FFF2-40B4-BE49-F238E27FC236}">
              <a16:creationId xmlns:a16="http://schemas.microsoft.com/office/drawing/2014/main" id="{63424507-5C46-461D-B8FF-437FB69094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8100"/>
          <a:ext cx="1485900" cy="300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60</xdr:col>
      <xdr:colOff>22860</xdr:colOff>
      <xdr:row>0</xdr:row>
      <xdr:rowOff>30480</xdr:rowOff>
    </xdr:from>
    <xdr:to>
      <xdr:col>72</xdr:col>
      <xdr:colOff>121920</xdr:colOff>
      <xdr:row>1</xdr:row>
      <xdr:rowOff>155864</xdr:rowOff>
    </xdr:to>
    <xdr:pic>
      <xdr:nvPicPr>
        <xdr:cNvPr id="3" name="Picture 2">
          <a:extLst>
            <a:ext uri="{FF2B5EF4-FFF2-40B4-BE49-F238E27FC236}">
              <a16:creationId xmlns:a16="http://schemas.microsoft.com/office/drawing/2014/main" id="{C496657C-C68D-4477-A4FA-5FA84A1B8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7560" y="30480"/>
          <a:ext cx="1546860" cy="300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60</xdr:col>
      <xdr:colOff>68580</xdr:colOff>
      <xdr:row>0</xdr:row>
      <xdr:rowOff>45720</xdr:rowOff>
    </xdr:from>
    <xdr:to>
      <xdr:col>72</xdr:col>
      <xdr:colOff>129540</xdr:colOff>
      <xdr:row>1</xdr:row>
      <xdr:rowOff>171104</xdr:rowOff>
    </xdr:to>
    <xdr:pic>
      <xdr:nvPicPr>
        <xdr:cNvPr id="3" name="Picture 2">
          <a:extLst>
            <a:ext uri="{FF2B5EF4-FFF2-40B4-BE49-F238E27FC236}">
              <a16:creationId xmlns:a16="http://schemas.microsoft.com/office/drawing/2014/main" id="{B51383AB-1905-46B9-B29B-C83E5A93BA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45720"/>
          <a:ext cx="1508760" cy="3006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60</xdr:col>
      <xdr:colOff>68580</xdr:colOff>
      <xdr:row>0</xdr:row>
      <xdr:rowOff>38100</xdr:rowOff>
    </xdr:from>
    <xdr:to>
      <xdr:col>72</xdr:col>
      <xdr:colOff>83820</xdr:colOff>
      <xdr:row>1</xdr:row>
      <xdr:rowOff>160020</xdr:rowOff>
    </xdr:to>
    <xdr:pic>
      <xdr:nvPicPr>
        <xdr:cNvPr id="3" name="Picture 2">
          <a:extLst>
            <a:ext uri="{FF2B5EF4-FFF2-40B4-BE49-F238E27FC236}">
              <a16:creationId xmlns:a16="http://schemas.microsoft.com/office/drawing/2014/main" id="{DB602693-8DAF-4F29-AE0B-104B2AC03E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8100"/>
          <a:ext cx="146304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61</xdr:col>
      <xdr:colOff>22860</xdr:colOff>
      <xdr:row>0</xdr:row>
      <xdr:rowOff>45720</xdr:rowOff>
    </xdr:from>
    <xdr:to>
      <xdr:col>73</xdr:col>
      <xdr:colOff>15240</xdr:colOff>
      <xdr:row>1</xdr:row>
      <xdr:rowOff>167640</xdr:rowOff>
    </xdr:to>
    <xdr:pic>
      <xdr:nvPicPr>
        <xdr:cNvPr id="3" name="Picture 2">
          <a:extLst>
            <a:ext uri="{FF2B5EF4-FFF2-40B4-BE49-F238E27FC236}">
              <a16:creationId xmlns:a16="http://schemas.microsoft.com/office/drawing/2014/main" id="{FC5147B9-E249-4B50-8C4A-68459218C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1860" y="45720"/>
          <a:ext cx="146304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60</xdr:col>
      <xdr:colOff>53340</xdr:colOff>
      <xdr:row>0</xdr:row>
      <xdr:rowOff>53340</xdr:rowOff>
    </xdr:from>
    <xdr:to>
      <xdr:col>72</xdr:col>
      <xdr:colOff>53340</xdr:colOff>
      <xdr:row>1</xdr:row>
      <xdr:rowOff>152400</xdr:rowOff>
    </xdr:to>
    <xdr:pic>
      <xdr:nvPicPr>
        <xdr:cNvPr id="3" name="Picture 2">
          <a:extLst>
            <a:ext uri="{FF2B5EF4-FFF2-40B4-BE49-F238E27FC236}">
              <a16:creationId xmlns:a16="http://schemas.microsoft.com/office/drawing/2014/main" id="{BFCE5091-0093-4006-BF86-4DB82FF227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8040" y="53340"/>
          <a:ext cx="14478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CC60-453E-4F5E-AC29-F06769B2B738}">
  <sheetPr codeName="Sheet1">
    <tabColor rgb="FF92D050"/>
  </sheetPr>
  <dimension ref="A1:O133"/>
  <sheetViews>
    <sheetView workbookViewId="0">
      <selection sqref="A1:B1"/>
    </sheetView>
  </sheetViews>
  <sheetFormatPr defaultColWidth="0" defaultRowHeight="13.8" zeroHeight="1" x14ac:dyDescent="0.25"/>
  <cols>
    <col min="1" max="1" width="5.5546875" style="15" customWidth="1"/>
    <col min="2" max="2" width="180" style="15" customWidth="1"/>
    <col min="3" max="3" width="16.44140625" style="15" hidden="1" customWidth="1"/>
    <col min="4" max="4" width="8.88671875" style="15" hidden="1" customWidth="1"/>
    <col min="5" max="5" width="13.5546875" style="15" hidden="1" customWidth="1"/>
    <col min="6" max="6" width="8.88671875" style="15" hidden="1" customWidth="1"/>
    <col min="7" max="7" width="23.33203125" style="15" hidden="1" customWidth="1"/>
    <col min="8" max="10" width="8.88671875" style="15" hidden="1" customWidth="1"/>
    <col min="11" max="15" width="0" style="15" hidden="1" customWidth="1"/>
    <col min="16" max="16384" width="8.88671875" style="15" hidden="1"/>
  </cols>
  <sheetData>
    <row r="1" spans="1:3" ht="30" x14ac:dyDescent="0.5">
      <c r="A1" s="301" t="s">
        <v>431</v>
      </c>
      <c r="B1" s="301"/>
    </row>
    <row r="2" spans="1:3" ht="208.8" x14ac:dyDescent="0.25">
      <c r="A2" s="101"/>
      <c r="B2" s="102" t="s">
        <v>682</v>
      </c>
      <c r="C2" s="16"/>
    </row>
    <row r="3" spans="1:3" x14ac:dyDescent="0.25">
      <c r="A3" s="87"/>
      <c r="B3" s="87"/>
    </row>
    <row r="4" spans="1:3" x14ac:dyDescent="0.25">
      <c r="A4" s="87"/>
      <c r="B4" s="87"/>
    </row>
    <row r="5" spans="1:3" x14ac:dyDescent="0.25">
      <c r="A5" s="87"/>
      <c r="B5" s="87"/>
    </row>
    <row r="6" spans="1:3" x14ac:dyDescent="0.25">
      <c r="A6" s="87"/>
      <c r="B6" s="87"/>
    </row>
    <row r="7" spans="1:3" x14ac:dyDescent="0.25">
      <c r="A7" s="87"/>
      <c r="B7" s="87"/>
    </row>
    <row r="8" spans="1:3" x14ac:dyDescent="0.25">
      <c r="A8" s="87"/>
      <c r="B8" s="87"/>
    </row>
    <row r="9" spans="1:3" x14ac:dyDescent="0.25">
      <c r="A9" s="87"/>
      <c r="B9" s="87"/>
    </row>
    <row r="10" spans="1:3" x14ac:dyDescent="0.25">
      <c r="A10" s="87"/>
      <c r="B10" s="87"/>
    </row>
    <row r="11" spans="1:3" x14ac:dyDescent="0.25">
      <c r="A11" s="87"/>
      <c r="B11" s="87"/>
    </row>
    <row r="12" spans="1:3" x14ac:dyDescent="0.25">
      <c r="A12" s="87"/>
      <c r="B12" s="87"/>
    </row>
    <row r="13" spans="1:3" x14ac:dyDescent="0.25">
      <c r="A13" s="87"/>
      <c r="B13" s="87"/>
    </row>
    <row r="14" spans="1:3" x14ac:dyDescent="0.25">
      <c r="A14" s="87"/>
      <c r="B14" s="87"/>
    </row>
    <row r="15" spans="1:3" x14ac:dyDescent="0.25">
      <c r="A15" s="87"/>
      <c r="B15" s="87"/>
    </row>
    <row r="16" spans="1:3" x14ac:dyDescent="0.25">
      <c r="A16" s="87"/>
      <c r="B16" s="87"/>
    </row>
    <row r="17" spans="1:2" x14ac:dyDescent="0.25">
      <c r="A17" s="87"/>
      <c r="B17" s="87"/>
    </row>
    <row r="18" spans="1:2" x14ac:dyDescent="0.25">
      <c r="A18" s="87"/>
      <c r="B18" s="87"/>
    </row>
    <row r="19" spans="1:2" x14ac:dyDescent="0.25">
      <c r="A19" s="87"/>
      <c r="B19" s="87"/>
    </row>
    <row r="20" spans="1:2" x14ac:dyDescent="0.25">
      <c r="A20" s="87"/>
      <c r="B20" s="87"/>
    </row>
    <row r="21" spans="1:2" x14ac:dyDescent="0.25">
      <c r="A21" s="87"/>
      <c r="B21" s="87"/>
    </row>
    <row r="22" spans="1:2" x14ac:dyDescent="0.25">
      <c r="A22" s="87"/>
      <c r="B22" s="87"/>
    </row>
    <row r="23" spans="1:2" x14ac:dyDescent="0.25">
      <c r="A23" s="87"/>
      <c r="B23" s="87"/>
    </row>
    <row r="33" s="15" customFormat="1" hidden="1" x14ac:dyDescent="0.25"/>
    <row r="34" s="15" customFormat="1" hidden="1" x14ac:dyDescent="0.25"/>
    <row r="35" s="15" customFormat="1" hidden="1" x14ac:dyDescent="0.25"/>
    <row r="36" s="15" customFormat="1" hidden="1" x14ac:dyDescent="0.25"/>
    <row r="37" s="15" customFormat="1" hidden="1" x14ac:dyDescent="0.25"/>
    <row r="38" s="15" customFormat="1" hidden="1" x14ac:dyDescent="0.25"/>
    <row r="39" s="15" customFormat="1" hidden="1" x14ac:dyDescent="0.25"/>
    <row r="40" s="15" customFormat="1" hidden="1" x14ac:dyDescent="0.25"/>
    <row r="41" s="15" customFormat="1" hidden="1" x14ac:dyDescent="0.25"/>
    <row r="42" s="15" customFormat="1" hidden="1" x14ac:dyDescent="0.25"/>
    <row r="43" s="15" customFormat="1" hidden="1" x14ac:dyDescent="0.25"/>
    <row r="44" s="15" customFormat="1" hidden="1" x14ac:dyDescent="0.25"/>
    <row r="45" s="15" customFormat="1" hidden="1" x14ac:dyDescent="0.25"/>
    <row r="46" s="15" customFormat="1" hidden="1" x14ac:dyDescent="0.25"/>
    <row r="47" s="15" customFormat="1" hidden="1" x14ac:dyDescent="0.25"/>
    <row r="48" s="15" customFormat="1" hidden="1" x14ac:dyDescent="0.25"/>
    <row r="67" spans="1:7" hidden="1" x14ac:dyDescent="0.25">
      <c r="A67" s="15" t="s">
        <v>13</v>
      </c>
      <c r="C67" s="15" t="s">
        <v>374</v>
      </c>
      <c r="E67" s="15" t="s">
        <v>375</v>
      </c>
      <c r="G67" s="15" t="s">
        <v>376</v>
      </c>
    </row>
    <row r="68" spans="1:7" hidden="1" x14ac:dyDescent="0.25">
      <c r="A68" s="15" t="s">
        <v>377</v>
      </c>
      <c r="C68" s="15" t="s">
        <v>378</v>
      </c>
      <c r="E68" s="15" t="s">
        <v>379</v>
      </c>
      <c r="G68" s="15" t="s">
        <v>380</v>
      </c>
    </row>
    <row r="69" spans="1:7" hidden="1" x14ac:dyDescent="0.25">
      <c r="A69" s="15" t="s">
        <v>381</v>
      </c>
      <c r="C69" s="15" t="s">
        <v>382</v>
      </c>
      <c r="E69" s="15" t="s">
        <v>383</v>
      </c>
      <c r="G69" s="15" t="s">
        <v>384</v>
      </c>
    </row>
    <row r="70" spans="1:7" hidden="1" x14ac:dyDescent="0.25">
      <c r="A70" s="15" t="s">
        <v>385</v>
      </c>
      <c r="C70" s="15" t="s">
        <v>386</v>
      </c>
      <c r="E70" s="15" t="s">
        <v>387</v>
      </c>
      <c r="G70" s="15" t="s">
        <v>388</v>
      </c>
    </row>
    <row r="71" spans="1:7" hidden="1" x14ac:dyDescent="0.25">
      <c r="A71" s="15" t="s">
        <v>389</v>
      </c>
      <c r="C71" s="15" t="s">
        <v>390</v>
      </c>
      <c r="E71" s="15" t="s">
        <v>391</v>
      </c>
      <c r="G71" s="15" t="s">
        <v>392</v>
      </c>
    </row>
    <row r="72" spans="1:7" hidden="1" x14ac:dyDescent="0.25">
      <c r="A72" s="15" t="s">
        <v>393</v>
      </c>
      <c r="C72" s="15" t="s">
        <v>394</v>
      </c>
      <c r="E72" s="15" t="s">
        <v>395</v>
      </c>
      <c r="G72" s="15" t="s">
        <v>396</v>
      </c>
    </row>
    <row r="73" spans="1:7" hidden="1" x14ac:dyDescent="0.25">
      <c r="A73" s="15" t="s">
        <v>397</v>
      </c>
      <c r="C73" s="15" t="s">
        <v>398</v>
      </c>
      <c r="E73" s="15" t="s">
        <v>399</v>
      </c>
      <c r="G73" s="15" t="s">
        <v>400</v>
      </c>
    </row>
    <row r="74" spans="1:7" hidden="1" x14ac:dyDescent="0.25">
      <c r="A74" s="15" t="s">
        <v>401</v>
      </c>
      <c r="C74" s="15" t="s">
        <v>402</v>
      </c>
    </row>
    <row r="75" spans="1:7" hidden="1" x14ac:dyDescent="0.25">
      <c r="A75" s="15" t="s">
        <v>403</v>
      </c>
      <c r="C75" s="15" t="s">
        <v>404</v>
      </c>
    </row>
    <row r="76" spans="1:7" hidden="1" x14ac:dyDescent="0.25">
      <c r="A76" s="15" t="s">
        <v>405</v>
      </c>
      <c r="C76" s="15" t="s">
        <v>406</v>
      </c>
    </row>
    <row r="77" spans="1:7" hidden="1" x14ac:dyDescent="0.25">
      <c r="A77" s="15" t="s">
        <v>407</v>
      </c>
      <c r="C77" s="15" t="s">
        <v>408</v>
      </c>
    </row>
    <row r="78" spans="1:7" hidden="1" x14ac:dyDescent="0.25">
      <c r="A78" s="15" t="s">
        <v>409</v>
      </c>
    </row>
    <row r="79" spans="1:7" hidden="1" x14ac:dyDescent="0.25">
      <c r="A79" s="15" t="s">
        <v>410</v>
      </c>
    </row>
    <row r="80" spans="1:7" hidden="1" x14ac:dyDescent="0.25">
      <c r="A80" s="15" t="s">
        <v>411</v>
      </c>
    </row>
    <row r="81" spans="1:1" hidden="1" x14ac:dyDescent="0.25">
      <c r="A81" s="15" t="s">
        <v>412</v>
      </c>
    </row>
    <row r="82" spans="1:1" hidden="1" x14ac:dyDescent="0.25">
      <c r="A82" s="15" t="s">
        <v>413</v>
      </c>
    </row>
    <row r="83" spans="1:1" hidden="1" x14ac:dyDescent="0.25">
      <c r="A83" s="15" t="s">
        <v>414</v>
      </c>
    </row>
    <row r="84" spans="1:1" hidden="1" x14ac:dyDescent="0.25">
      <c r="A84" s="15" t="s">
        <v>415</v>
      </c>
    </row>
    <row r="85" spans="1:1" hidden="1" x14ac:dyDescent="0.25">
      <c r="A85" s="15" t="s">
        <v>416</v>
      </c>
    </row>
    <row r="86" spans="1:1" hidden="1" x14ac:dyDescent="0.25">
      <c r="A86" s="15" t="s">
        <v>417</v>
      </c>
    </row>
    <row r="87" spans="1:1" hidden="1" x14ac:dyDescent="0.25">
      <c r="A87" s="15" t="s">
        <v>418</v>
      </c>
    </row>
    <row r="88" spans="1:1" hidden="1" x14ac:dyDescent="0.25">
      <c r="A88" s="15" t="s">
        <v>419</v>
      </c>
    </row>
    <row r="89" spans="1:1" hidden="1" x14ac:dyDescent="0.25">
      <c r="A89" s="15" t="s">
        <v>420</v>
      </c>
    </row>
    <row r="90" spans="1:1" hidden="1" x14ac:dyDescent="0.25">
      <c r="A90" s="15" t="s">
        <v>421</v>
      </c>
    </row>
    <row r="91" spans="1:1" hidden="1" x14ac:dyDescent="0.25">
      <c r="A91" s="15" t="s">
        <v>422</v>
      </c>
    </row>
    <row r="92" spans="1:1" hidden="1" x14ac:dyDescent="0.25">
      <c r="A92" s="15" t="s">
        <v>423</v>
      </c>
    </row>
    <row r="93" spans="1:1" hidden="1" x14ac:dyDescent="0.25">
      <c r="A93" s="15" t="s">
        <v>424</v>
      </c>
    </row>
    <row r="94" spans="1:1" hidden="1" x14ac:dyDescent="0.25">
      <c r="A94" s="15" t="s">
        <v>425</v>
      </c>
    </row>
    <row r="95" spans="1:1" hidden="1" x14ac:dyDescent="0.25">
      <c r="A95" s="15" t="s">
        <v>426</v>
      </c>
    </row>
    <row r="96" spans="1:1" hidden="1" x14ac:dyDescent="0.25">
      <c r="A96" s="15" t="s">
        <v>427</v>
      </c>
    </row>
    <row r="97" spans="1:1" hidden="1" x14ac:dyDescent="0.25">
      <c r="A97" s="15" t="s">
        <v>428</v>
      </c>
    </row>
    <row r="98" spans="1:1" hidden="1" x14ac:dyDescent="0.25">
      <c r="A98" s="15" t="s">
        <v>429</v>
      </c>
    </row>
    <row r="99" spans="1:1" hidden="1" x14ac:dyDescent="0.25">
      <c r="A99" s="15" t="s">
        <v>430</v>
      </c>
    </row>
    <row r="129" s="15" customFormat="1" hidden="1" x14ac:dyDescent="0.25"/>
    <row r="130" s="15" customFormat="1" hidden="1" x14ac:dyDescent="0.25"/>
    <row r="131" s="15" customFormat="1" hidden="1" x14ac:dyDescent="0.25"/>
    <row r="132" s="15" customFormat="1" hidden="1" x14ac:dyDescent="0.25"/>
    <row r="133" s="15" customFormat="1" hidden="1" x14ac:dyDescent="0.25"/>
  </sheetData>
  <sheetProtection algorithmName="SHA-512" hashValue="+xHX6fO9Ki7IGILVhT4hcEydJegahoonb3i8hooRC+YOMh6nE4ootFtpblLosCi6R2pDNPZnbSaxYlMiDr27Dw==" saltValue="GBaGtRDvr/u536HkrkYRHg==" spinCount="100000" sheet="1" objects="1" scenarios="1"/>
  <mergeCells count="1">
    <mergeCell ref="A1:B1"/>
  </mergeCell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E5C9-70CC-4733-B311-DEB342FD3D81}">
  <sheetPr codeName="Sheet4"/>
  <dimension ref="A1:F18"/>
  <sheetViews>
    <sheetView workbookViewId="0">
      <selection activeCell="E6" sqref="E6"/>
    </sheetView>
  </sheetViews>
  <sheetFormatPr defaultColWidth="0" defaultRowHeight="14.4" zeroHeight="1" x14ac:dyDescent="0.3"/>
  <cols>
    <col min="1" max="1" width="9.109375" style="920" customWidth="1"/>
    <col min="2" max="2" width="13.5546875" style="920" customWidth="1"/>
    <col min="3" max="3" width="11.109375" style="920" customWidth="1"/>
    <col min="4" max="4" width="9.109375" style="920" customWidth="1"/>
    <col min="5" max="5" width="44.33203125" customWidth="1"/>
    <col min="6" max="6" width="2.109375" customWidth="1"/>
    <col min="7" max="16384" width="9.109375" hidden="1"/>
  </cols>
  <sheetData>
    <row r="1" spans="1:5" ht="24" x14ac:dyDescent="0.3">
      <c r="A1" s="88" t="s">
        <v>657</v>
      </c>
      <c r="B1" s="89" t="s">
        <v>361</v>
      </c>
      <c r="C1" s="89" t="s">
        <v>362</v>
      </c>
      <c r="D1" s="89" t="s">
        <v>366</v>
      </c>
      <c r="E1" s="89" t="s">
        <v>363</v>
      </c>
    </row>
    <row r="2" spans="1:5" x14ac:dyDescent="0.3">
      <c r="A2" s="1" t="s">
        <v>358</v>
      </c>
      <c r="B2" s="103">
        <v>45027</v>
      </c>
      <c r="C2" s="1" t="s">
        <v>364</v>
      </c>
      <c r="D2" s="1" t="s">
        <v>680</v>
      </c>
      <c r="E2" s="2" t="s">
        <v>365</v>
      </c>
    </row>
    <row r="3" spans="1:5" ht="46.8" x14ac:dyDescent="0.3">
      <c r="A3" s="104" t="s">
        <v>470</v>
      </c>
      <c r="B3" s="105">
        <v>45792</v>
      </c>
      <c r="C3" s="104" t="s">
        <v>364</v>
      </c>
      <c r="D3" s="104" t="s">
        <v>641</v>
      </c>
      <c r="E3" s="106" t="s">
        <v>642</v>
      </c>
    </row>
    <row r="4" spans="1:5" ht="24" x14ac:dyDescent="0.3">
      <c r="A4" s="104" t="s">
        <v>471</v>
      </c>
      <c r="B4" s="105">
        <v>46027</v>
      </c>
      <c r="C4" s="104" t="s">
        <v>364</v>
      </c>
      <c r="D4" s="104" t="s">
        <v>641</v>
      </c>
      <c r="E4" s="106" t="s">
        <v>684</v>
      </c>
    </row>
    <row r="5" spans="1:5" x14ac:dyDescent="0.3">
      <c r="A5" s="918" t="s">
        <v>472</v>
      </c>
      <c r="B5" s="917">
        <v>46196</v>
      </c>
      <c r="C5" s="918" t="s">
        <v>686</v>
      </c>
      <c r="D5" s="918" t="s">
        <v>641</v>
      </c>
      <c r="E5" s="107" t="s">
        <v>687</v>
      </c>
    </row>
    <row r="6" spans="1:5" x14ac:dyDescent="0.3">
      <c r="A6" s="918"/>
      <c r="B6" s="918"/>
      <c r="C6" s="918"/>
      <c r="D6" s="918"/>
      <c r="E6" s="107"/>
    </row>
    <row r="7" spans="1:5" x14ac:dyDescent="0.3">
      <c r="A7" s="918"/>
      <c r="B7" s="918"/>
      <c r="C7" s="918"/>
      <c r="D7" s="918"/>
      <c r="E7" s="107"/>
    </row>
    <row r="8" spans="1:5" x14ac:dyDescent="0.3">
      <c r="A8" s="918"/>
      <c r="B8" s="918"/>
      <c r="C8" s="918"/>
      <c r="D8" s="918"/>
      <c r="E8" s="107"/>
    </row>
    <row r="9" spans="1:5" x14ac:dyDescent="0.3">
      <c r="A9" s="918"/>
      <c r="B9" s="918"/>
      <c r="C9" s="918"/>
      <c r="D9" s="918"/>
      <c r="E9" s="107"/>
    </row>
    <row r="10" spans="1:5" x14ac:dyDescent="0.3">
      <c r="A10" s="918"/>
      <c r="B10" s="918"/>
      <c r="C10" s="918"/>
      <c r="D10" s="918"/>
      <c r="E10" s="107"/>
    </row>
    <row r="11" spans="1:5" x14ac:dyDescent="0.3">
      <c r="A11" s="918"/>
      <c r="B11" s="918"/>
      <c r="C11" s="918"/>
      <c r="D11" s="918"/>
      <c r="E11" s="107"/>
    </row>
    <row r="12" spans="1:5" x14ac:dyDescent="0.3">
      <c r="A12" s="918"/>
      <c r="B12" s="918"/>
      <c r="C12" s="918"/>
      <c r="D12" s="918"/>
      <c r="E12" s="107"/>
    </row>
    <row r="13" spans="1:5" x14ac:dyDescent="0.3">
      <c r="A13" s="918"/>
      <c r="B13" s="918"/>
      <c r="C13" s="918"/>
      <c r="D13" s="918"/>
      <c r="E13" s="107"/>
    </row>
    <row r="14" spans="1:5" x14ac:dyDescent="0.3">
      <c r="A14" s="918"/>
      <c r="B14" s="918"/>
      <c r="C14" s="918"/>
      <c r="D14" s="918"/>
      <c r="E14" s="107"/>
    </row>
    <row r="15" spans="1:5" x14ac:dyDescent="0.3">
      <c r="A15" s="918"/>
      <c r="B15" s="918"/>
      <c r="C15" s="918"/>
      <c r="D15" s="918"/>
      <c r="E15" s="107"/>
    </row>
    <row r="16" spans="1:5" x14ac:dyDescent="0.3">
      <c r="A16" s="918"/>
      <c r="B16" s="918"/>
      <c r="C16" s="918"/>
      <c r="D16" s="918"/>
      <c r="E16" s="107"/>
    </row>
    <row r="17" spans="1:5" x14ac:dyDescent="0.3">
      <c r="A17" s="918"/>
      <c r="B17" s="918"/>
      <c r="C17" s="918"/>
      <c r="D17" s="918"/>
      <c r="E17" s="107"/>
    </row>
    <row r="18" spans="1:5" x14ac:dyDescent="0.3">
      <c r="A18" s="919"/>
      <c r="B18" s="919"/>
      <c r="C18" s="919"/>
      <c r="D18" s="919"/>
      <c r="E18" s="108"/>
    </row>
  </sheetData>
  <sheetProtection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6EBF5-0AA6-49FE-9208-0EF5F7D1BD93}">
  <sheetPr codeName="Sheet5"/>
  <dimension ref="A1:M427"/>
  <sheetViews>
    <sheetView workbookViewId="0"/>
  </sheetViews>
  <sheetFormatPr defaultColWidth="0" defaultRowHeight="13.8" zeroHeight="1" x14ac:dyDescent="0.25"/>
  <cols>
    <col min="1" max="1" width="29.33203125" style="15" bestFit="1" customWidth="1"/>
    <col min="2" max="2" width="2.5546875" style="15" customWidth="1"/>
    <col min="3" max="3" width="8.88671875" style="15" customWidth="1"/>
    <col min="4" max="4" width="18.44140625" style="23" customWidth="1"/>
    <col min="5" max="5" width="21.88671875" style="23" customWidth="1"/>
    <col min="6" max="8" width="18.44140625" style="23" customWidth="1"/>
    <col min="9" max="9" width="1.88671875" style="15" customWidth="1"/>
    <col min="10" max="10" width="27.5546875" style="15" bestFit="1" customWidth="1"/>
    <col min="11" max="11" width="27" style="15" bestFit="1" customWidth="1"/>
    <col min="12" max="13" width="8.88671875" style="15" customWidth="1"/>
    <col min="14" max="16384" width="8.88671875" style="15" hidden="1"/>
  </cols>
  <sheetData>
    <row r="1" spans="1:12" ht="55.2" x14ac:dyDescent="0.25">
      <c r="A1" s="90" t="s">
        <v>37</v>
      </c>
      <c r="C1" s="21" t="s">
        <v>13</v>
      </c>
      <c r="D1" s="22" t="s">
        <v>367</v>
      </c>
      <c r="E1" s="22" t="s">
        <v>331</v>
      </c>
      <c r="F1" s="22" t="s">
        <v>244</v>
      </c>
      <c r="G1" s="22" t="s">
        <v>332</v>
      </c>
      <c r="H1" s="22" t="s">
        <v>333</v>
      </c>
      <c r="I1" s="23"/>
      <c r="J1" s="21" t="s">
        <v>624</v>
      </c>
      <c r="K1" s="22" t="s">
        <v>658</v>
      </c>
      <c r="L1" s="21" t="s">
        <v>629</v>
      </c>
    </row>
    <row r="2" spans="1:12" x14ac:dyDescent="0.25">
      <c r="A2" s="24" t="s">
        <v>38</v>
      </c>
      <c r="C2" s="25" t="s">
        <v>368</v>
      </c>
      <c r="D2" s="25">
        <v>1200</v>
      </c>
      <c r="E2" s="25">
        <v>-40</v>
      </c>
      <c r="F2" s="25" t="s">
        <v>14</v>
      </c>
      <c r="G2" s="25">
        <v>1.6</v>
      </c>
      <c r="H2" s="25" t="s">
        <v>243</v>
      </c>
      <c r="I2" s="23"/>
      <c r="J2" s="91" t="s">
        <v>270</v>
      </c>
      <c r="K2" s="92" t="s">
        <v>648</v>
      </c>
      <c r="L2" s="25" t="str">
        <f>"01"</f>
        <v>01</v>
      </c>
    </row>
    <row r="3" spans="1:12" x14ac:dyDescent="0.25">
      <c r="A3" s="24" t="s">
        <v>39</v>
      </c>
      <c r="C3" s="25" t="s">
        <v>369</v>
      </c>
      <c r="D3" s="25">
        <v>2500</v>
      </c>
      <c r="E3" s="25">
        <v>-40</v>
      </c>
      <c r="F3" s="25" t="s">
        <v>14</v>
      </c>
      <c r="G3" s="25">
        <v>2</v>
      </c>
      <c r="H3" s="25" t="s">
        <v>243</v>
      </c>
      <c r="I3" s="23"/>
      <c r="J3" s="91" t="s">
        <v>625</v>
      </c>
      <c r="K3" s="92" t="s">
        <v>647</v>
      </c>
      <c r="L3" s="25" t="str">
        <f>"02"</f>
        <v>02</v>
      </c>
    </row>
    <row r="4" spans="1:12" x14ac:dyDescent="0.25">
      <c r="A4" s="24" t="s">
        <v>40</v>
      </c>
      <c r="C4" s="25" t="s">
        <v>370</v>
      </c>
      <c r="D4" s="25">
        <v>5000</v>
      </c>
      <c r="E4" s="25">
        <v>-40</v>
      </c>
      <c r="F4" s="25" t="s">
        <v>14</v>
      </c>
      <c r="G4" s="25">
        <v>2.5</v>
      </c>
      <c r="H4" s="25" t="s">
        <v>243</v>
      </c>
      <c r="I4" s="23"/>
      <c r="J4" s="91" t="s">
        <v>639</v>
      </c>
      <c r="K4" s="92" t="s">
        <v>644</v>
      </c>
      <c r="L4" s="25" t="str">
        <f>"03"</f>
        <v>03</v>
      </c>
    </row>
    <row r="5" spans="1:12" x14ac:dyDescent="0.25">
      <c r="A5" s="24" t="s">
        <v>41</v>
      </c>
      <c r="C5" s="25" t="s">
        <v>371</v>
      </c>
      <c r="D5" s="25">
        <v>10000</v>
      </c>
      <c r="E5" s="25">
        <v>-40</v>
      </c>
      <c r="F5" s="25" t="s">
        <v>14</v>
      </c>
      <c r="G5" s="25">
        <v>3.8</v>
      </c>
      <c r="H5" s="25" t="s">
        <v>243</v>
      </c>
      <c r="I5" s="23"/>
      <c r="J5" s="91" t="s">
        <v>626</v>
      </c>
      <c r="K5" s="92" t="s">
        <v>649</v>
      </c>
      <c r="L5" s="25" t="str">
        <f>"04"</f>
        <v>04</v>
      </c>
    </row>
    <row r="6" spans="1:12" x14ac:dyDescent="0.25">
      <c r="A6" s="24" t="s">
        <v>42</v>
      </c>
      <c r="C6" s="25" t="s">
        <v>239</v>
      </c>
      <c r="D6" s="25">
        <v>150000</v>
      </c>
      <c r="E6" s="25">
        <v>-55</v>
      </c>
      <c r="F6" s="25">
        <v>145</v>
      </c>
      <c r="G6" s="25">
        <v>3.8</v>
      </c>
      <c r="H6" s="25" t="s">
        <v>243</v>
      </c>
      <c r="I6" s="23"/>
      <c r="J6" s="91" t="s">
        <v>638</v>
      </c>
      <c r="K6" s="92" t="s">
        <v>651</v>
      </c>
      <c r="L6" s="25" t="str">
        <f>"05"</f>
        <v>05</v>
      </c>
    </row>
    <row r="7" spans="1:12" x14ac:dyDescent="0.25">
      <c r="A7" s="24" t="s">
        <v>43</v>
      </c>
      <c r="C7" s="25" t="s">
        <v>240</v>
      </c>
      <c r="D7" s="25">
        <v>150000</v>
      </c>
      <c r="E7" s="25">
        <v>-40</v>
      </c>
      <c r="F7" s="25">
        <v>150</v>
      </c>
      <c r="G7" s="25">
        <v>3.8</v>
      </c>
      <c r="H7" s="25" t="s">
        <v>243</v>
      </c>
      <c r="I7" s="23"/>
      <c r="J7" s="91" t="s">
        <v>627</v>
      </c>
      <c r="K7" s="92" t="s">
        <v>652</v>
      </c>
      <c r="L7" s="25" t="str">
        <f>"06"</f>
        <v>06</v>
      </c>
    </row>
    <row r="8" spans="1:12" x14ac:dyDescent="0.25">
      <c r="A8" s="24" t="s">
        <v>44</v>
      </c>
      <c r="C8" s="25" t="s">
        <v>241</v>
      </c>
      <c r="D8" s="25">
        <v>150000</v>
      </c>
      <c r="E8" s="25">
        <v>-26</v>
      </c>
      <c r="F8" s="25">
        <v>165</v>
      </c>
      <c r="G8" s="25">
        <v>8.5</v>
      </c>
      <c r="H8" s="25" t="s">
        <v>243</v>
      </c>
      <c r="I8" s="23"/>
      <c r="J8" s="91" t="s">
        <v>637</v>
      </c>
      <c r="K8" s="92" t="s">
        <v>653</v>
      </c>
      <c r="L8" s="25" t="str">
        <f>"07"</f>
        <v>07</v>
      </c>
    </row>
    <row r="9" spans="1:12" x14ac:dyDescent="0.25">
      <c r="A9" s="24" t="s">
        <v>45</v>
      </c>
      <c r="C9" s="25" t="s">
        <v>242</v>
      </c>
      <c r="D9" s="25">
        <v>150000</v>
      </c>
      <c r="E9" s="25">
        <v>-12</v>
      </c>
      <c r="F9" s="25">
        <v>180</v>
      </c>
      <c r="G9" s="25">
        <v>11</v>
      </c>
      <c r="H9" s="25" t="s">
        <v>243</v>
      </c>
      <c r="I9" s="23"/>
      <c r="J9" s="91" t="s">
        <v>640</v>
      </c>
      <c r="K9" s="92" t="s">
        <v>646</v>
      </c>
      <c r="L9" s="25" t="str">
        <f>"08"</f>
        <v>08</v>
      </c>
    </row>
    <row r="10" spans="1:12" x14ac:dyDescent="0.25">
      <c r="A10" s="24" t="s">
        <v>46</v>
      </c>
      <c r="C10" s="25">
        <v>62</v>
      </c>
      <c r="D10" s="25" t="s">
        <v>243</v>
      </c>
      <c r="E10" s="25" t="s">
        <v>243</v>
      </c>
      <c r="F10" s="25" t="s">
        <v>243</v>
      </c>
      <c r="G10" s="25">
        <v>1.6</v>
      </c>
      <c r="H10" s="25">
        <v>2</v>
      </c>
      <c r="I10" s="23"/>
      <c r="J10" s="91" t="s">
        <v>266</v>
      </c>
      <c r="K10" s="92" t="s">
        <v>650</v>
      </c>
      <c r="L10" s="25" t="str">
        <f>"09"</f>
        <v>09</v>
      </c>
    </row>
    <row r="11" spans="1:12" x14ac:dyDescent="0.25">
      <c r="A11" s="24" t="s">
        <v>47</v>
      </c>
      <c r="C11" s="25">
        <v>63</v>
      </c>
      <c r="D11" s="25" t="s">
        <v>243</v>
      </c>
      <c r="E11" s="25" t="s">
        <v>243</v>
      </c>
      <c r="F11" s="25" t="s">
        <v>243</v>
      </c>
      <c r="G11" s="25">
        <v>2</v>
      </c>
      <c r="H11" s="25">
        <v>2.5</v>
      </c>
      <c r="I11" s="23"/>
      <c r="J11" s="91" t="s">
        <v>272</v>
      </c>
      <c r="K11" s="92" t="s">
        <v>645</v>
      </c>
      <c r="L11" s="25">
        <v>10</v>
      </c>
    </row>
    <row r="12" spans="1:12" x14ac:dyDescent="0.25">
      <c r="A12" s="24" t="s">
        <v>48</v>
      </c>
      <c r="C12" s="25">
        <v>64</v>
      </c>
      <c r="D12" s="25" t="s">
        <v>243</v>
      </c>
      <c r="E12" s="25" t="s">
        <v>243</v>
      </c>
      <c r="F12" s="25" t="s">
        <v>243</v>
      </c>
      <c r="G12" s="25">
        <v>2.5</v>
      </c>
      <c r="H12" s="25">
        <v>3.8</v>
      </c>
      <c r="I12" s="23"/>
      <c r="J12" s="91" t="s">
        <v>628</v>
      </c>
      <c r="K12" s="92" t="s">
        <v>654</v>
      </c>
      <c r="L12" s="25">
        <v>11</v>
      </c>
    </row>
    <row r="13" spans="1:12" x14ac:dyDescent="0.25">
      <c r="A13" s="24" t="s">
        <v>49</v>
      </c>
      <c r="C13" s="25">
        <v>65</v>
      </c>
      <c r="D13" s="25" t="s">
        <v>243</v>
      </c>
      <c r="E13" s="25" t="s">
        <v>243</v>
      </c>
      <c r="F13" s="25" t="s">
        <v>243</v>
      </c>
      <c r="G13" s="25">
        <v>3.8</v>
      </c>
      <c r="H13" s="25">
        <v>5</v>
      </c>
      <c r="I13" s="23"/>
      <c r="J13" s="93"/>
      <c r="K13" s="93"/>
      <c r="L13" s="25">
        <v>12</v>
      </c>
    </row>
    <row r="14" spans="1:12" x14ac:dyDescent="0.25">
      <c r="A14" s="24" t="s">
        <v>50</v>
      </c>
      <c r="C14" s="25">
        <v>70</v>
      </c>
      <c r="D14" s="25" t="s">
        <v>243</v>
      </c>
      <c r="E14" s="25" t="s">
        <v>243</v>
      </c>
      <c r="F14" s="25" t="s">
        <v>243</v>
      </c>
      <c r="G14" s="25">
        <v>5</v>
      </c>
      <c r="H14" s="25">
        <v>6.5</v>
      </c>
      <c r="I14" s="23"/>
      <c r="J14" s="93"/>
      <c r="K14" s="93"/>
      <c r="L14" s="25">
        <v>13</v>
      </c>
    </row>
    <row r="15" spans="1:12" x14ac:dyDescent="0.25">
      <c r="A15" s="24" t="s">
        <v>51</v>
      </c>
      <c r="C15" s="25">
        <v>75</v>
      </c>
      <c r="D15" s="25" t="s">
        <v>243</v>
      </c>
      <c r="E15" s="25" t="s">
        <v>243</v>
      </c>
      <c r="F15" s="25" t="s">
        <v>243</v>
      </c>
      <c r="G15" s="25">
        <v>6.5</v>
      </c>
      <c r="H15" s="25">
        <v>8.5</v>
      </c>
      <c r="I15" s="23"/>
      <c r="J15" s="93"/>
      <c r="K15" s="93"/>
      <c r="L15" s="25">
        <v>14</v>
      </c>
    </row>
    <row r="16" spans="1:12" x14ac:dyDescent="0.25">
      <c r="A16" s="24" t="s">
        <v>52</v>
      </c>
      <c r="C16" s="25">
        <v>80</v>
      </c>
      <c r="D16" s="25" t="s">
        <v>243</v>
      </c>
      <c r="E16" s="25" t="s">
        <v>243</v>
      </c>
      <c r="F16" s="25" t="s">
        <v>243</v>
      </c>
      <c r="G16" s="25">
        <v>8.5</v>
      </c>
      <c r="H16" s="25">
        <v>11</v>
      </c>
      <c r="I16" s="23"/>
      <c r="J16" s="93"/>
      <c r="K16" s="93"/>
      <c r="L16" s="25">
        <v>15</v>
      </c>
    </row>
    <row r="17" spans="1:12" x14ac:dyDescent="0.25">
      <c r="A17" s="24" t="s">
        <v>53</v>
      </c>
      <c r="C17" s="25">
        <v>85</v>
      </c>
      <c r="D17" s="25" t="s">
        <v>243</v>
      </c>
      <c r="E17" s="25" t="s">
        <v>243</v>
      </c>
      <c r="F17" s="25" t="s">
        <v>243</v>
      </c>
      <c r="G17" s="25">
        <v>11</v>
      </c>
      <c r="H17" s="25">
        <v>13.5</v>
      </c>
      <c r="I17" s="23"/>
      <c r="J17" s="93"/>
      <c r="K17" s="93"/>
      <c r="L17" s="25">
        <v>16</v>
      </c>
    </row>
    <row r="18" spans="1:12" x14ac:dyDescent="0.25">
      <c r="A18" s="24" t="s">
        <v>54</v>
      </c>
      <c r="C18" s="25">
        <v>90</v>
      </c>
      <c r="D18" s="25" t="s">
        <v>243</v>
      </c>
      <c r="E18" s="25" t="s">
        <v>243</v>
      </c>
      <c r="F18" s="25" t="s">
        <v>243</v>
      </c>
      <c r="G18" s="25">
        <v>13.5</v>
      </c>
      <c r="H18" s="25">
        <v>18.5</v>
      </c>
      <c r="I18" s="23"/>
      <c r="J18" s="93"/>
      <c r="K18" s="93"/>
      <c r="L18" s="25">
        <v>17</v>
      </c>
    </row>
    <row r="19" spans="1:12" x14ac:dyDescent="0.25">
      <c r="A19" s="24" t="s">
        <v>55</v>
      </c>
      <c r="C19" s="25">
        <v>110</v>
      </c>
      <c r="D19" s="25" t="s">
        <v>243</v>
      </c>
      <c r="E19" s="25" t="s">
        <v>243</v>
      </c>
      <c r="F19" s="25" t="s">
        <v>243</v>
      </c>
      <c r="G19" s="25">
        <v>18.5</v>
      </c>
      <c r="H19" s="25">
        <v>24</v>
      </c>
      <c r="I19" s="23"/>
      <c r="J19" s="93"/>
      <c r="K19" s="93"/>
      <c r="L19" s="25">
        <v>18</v>
      </c>
    </row>
    <row r="20" spans="1:12" x14ac:dyDescent="0.25">
      <c r="A20" s="24" t="s">
        <v>56</v>
      </c>
      <c r="C20" s="25">
        <v>140</v>
      </c>
      <c r="D20" s="25" t="s">
        <v>243</v>
      </c>
      <c r="E20" s="25" t="s">
        <v>243</v>
      </c>
      <c r="F20" s="25" t="s">
        <v>243</v>
      </c>
      <c r="G20" s="25">
        <v>24</v>
      </c>
      <c r="H20" s="25">
        <v>32.5</v>
      </c>
      <c r="I20" s="23"/>
      <c r="J20" s="93"/>
      <c r="K20" s="93"/>
      <c r="L20" s="25">
        <v>19</v>
      </c>
    </row>
    <row r="21" spans="1:12" x14ac:dyDescent="0.25">
      <c r="A21" s="24" t="s">
        <v>57</v>
      </c>
      <c r="C21" s="25">
        <v>190</v>
      </c>
      <c r="D21" s="25" t="s">
        <v>243</v>
      </c>
      <c r="E21" s="25" t="s">
        <v>243</v>
      </c>
      <c r="F21" s="25" t="s">
        <v>243</v>
      </c>
      <c r="G21" s="25">
        <v>32.5</v>
      </c>
      <c r="H21" s="25">
        <v>41</v>
      </c>
      <c r="I21" s="23"/>
      <c r="J21" s="93"/>
      <c r="K21" s="93"/>
      <c r="L21" s="25">
        <v>20</v>
      </c>
    </row>
    <row r="22" spans="1:12" x14ac:dyDescent="0.25">
      <c r="A22" s="24" t="s">
        <v>58</v>
      </c>
      <c r="C22" s="25">
        <v>250</v>
      </c>
      <c r="D22" s="25" t="s">
        <v>243</v>
      </c>
      <c r="E22" s="25" t="s">
        <v>243</v>
      </c>
      <c r="F22" s="25" t="s">
        <v>243</v>
      </c>
      <c r="G22" s="25">
        <v>41</v>
      </c>
      <c r="H22" s="25" t="s">
        <v>243</v>
      </c>
      <c r="I22" s="23"/>
      <c r="J22" s="93"/>
      <c r="K22" s="93"/>
      <c r="L22" s="25">
        <v>21</v>
      </c>
    </row>
    <row r="23" spans="1:12" x14ac:dyDescent="0.25">
      <c r="A23" s="24" t="s">
        <v>59</v>
      </c>
      <c r="J23" s="93"/>
      <c r="K23" s="93"/>
      <c r="L23" s="25">
        <v>22</v>
      </c>
    </row>
    <row r="24" spans="1:12" x14ac:dyDescent="0.25">
      <c r="A24" s="24" t="s">
        <v>60</v>
      </c>
      <c r="J24" s="93"/>
      <c r="K24" s="93"/>
      <c r="L24" s="25">
        <v>23</v>
      </c>
    </row>
    <row r="25" spans="1:12" ht="27.6" x14ac:dyDescent="0.25">
      <c r="A25" s="24" t="s">
        <v>61</v>
      </c>
      <c r="C25" s="914" t="s">
        <v>248</v>
      </c>
      <c r="D25" s="915"/>
      <c r="E25" s="22" t="s">
        <v>643</v>
      </c>
      <c r="F25" s="86" t="s">
        <v>264</v>
      </c>
      <c r="G25" s="86" t="s">
        <v>265</v>
      </c>
      <c r="J25" s="24"/>
      <c r="K25" s="24"/>
      <c r="L25" s="25">
        <v>24</v>
      </c>
    </row>
    <row r="26" spans="1:12" ht="41.4" x14ac:dyDescent="0.25">
      <c r="A26" s="24" t="s">
        <v>62</v>
      </c>
      <c r="C26" s="914" t="s">
        <v>246</v>
      </c>
      <c r="D26" s="915"/>
      <c r="E26" s="27" t="s">
        <v>266</v>
      </c>
      <c r="F26" s="27" t="s">
        <v>267</v>
      </c>
      <c r="G26" s="27" t="str">
        <f>"+1 (210) 684-5111"</f>
        <v>+1 (210) 684-5111</v>
      </c>
      <c r="J26" s="24"/>
      <c r="K26" s="24"/>
      <c r="L26" s="25">
        <v>25</v>
      </c>
    </row>
    <row r="27" spans="1:12" ht="41.4" x14ac:dyDescent="0.25">
      <c r="A27" s="24" t="s">
        <v>63</v>
      </c>
      <c r="C27" s="914" t="s">
        <v>252</v>
      </c>
      <c r="D27" s="915"/>
      <c r="E27" s="27" t="s">
        <v>268</v>
      </c>
      <c r="F27" s="27" t="s">
        <v>269</v>
      </c>
      <c r="G27" s="27" t="str">
        <f>"+1 (210) 684-2310"</f>
        <v>+1 (210) 684-2310</v>
      </c>
      <c r="J27" s="24"/>
      <c r="K27" s="24"/>
      <c r="L27" s="25">
        <v>26</v>
      </c>
    </row>
    <row r="28" spans="1:12" ht="41.4" x14ac:dyDescent="0.25">
      <c r="A28" s="24" t="s">
        <v>64</v>
      </c>
      <c r="C28" s="914" t="s">
        <v>247</v>
      </c>
      <c r="D28" s="915"/>
      <c r="E28" s="27" t="s">
        <v>270</v>
      </c>
      <c r="F28" s="27" t="s">
        <v>271</v>
      </c>
      <c r="G28" s="27" t="str">
        <f>"+1 (804) 788-5800"</f>
        <v>+1 (804) 788-5800</v>
      </c>
      <c r="J28" s="24"/>
      <c r="K28" s="24"/>
      <c r="L28" s="25">
        <v>27</v>
      </c>
    </row>
    <row r="29" spans="1:12" ht="41.4" x14ac:dyDescent="0.25">
      <c r="A29" s="24" t="s">
        <v>65</v>
      </c>
      <c r="C29" s="914" t="s">
        <v>249</v>
      </c>
      <c r="D29" s="915"/>
      <c r="E29" s="27" t="s">
        <v>272</v>
      </c>
      <c r="F29" s="27" t="s">
        <v>273</v>
      </c>
      <c r="G29" s="27" t="str">
        <f>"+1 (440) 943-4200"</f>
        <v>+1 (440) 943-4200</v>
      </c>
      <c r="J29" s="24"/>
      <c r="K29" s="24"/>
      <c r="L29" s="25">
        <v>28</v>
      </c>
    </row>
    <row r="30" spans="1:12" ht="15" customHeight="1" x14ac:dyDescent="0.25">
      <c r="A30" s="24" t="s">
        <v>66</v>
      </c>
      <c r="C30" s="914" t="s">
        <v>256</v>
      </c>
      <c r="D30" s="915"/>
      <c r="E30" s="27"/>
      <c r="F30" s="27"/>
      <c r="G30" s="27"/>
      <c r="J30" s="24"/>
      <c r="K30" s="24"/>
      <c r="L30" s="25">
        <v>29</v>
      </c>
    </row>
    <row r="31" spans="1:12" ht="15" customHeight="1" x14ac:dyDescent="0.25">
      <c r="A31" s="24" t="s">
        <v>67</v>
      </c>
      <c r="C31" s="914" t="s">
        <v>257</v>
      </c>
      <c r="D31" s="916"/>
      <c r="J31" s="24"/>
      <c r="K31" s="24"/>
      <c r="L31" s="25">
        <v>30</v>
      </c>
    </row>
    <row r="32" spans="1:12" ht="15" customHeight="1" x14ac:dyDescent="0.25">
      <c r="A32" s="24" t="s">
        <v>68</v>
      </c>
      <c r="C32" s="914" t="s">
        <v>251</v>
      </c>
      <c r="D32" s="916"/>
    </row>
    <row r="33" spans="1:8" ht="15" customHeight="1" x14ac:dyDescent="0.25">
      <c r="A33" s="24" t="s">
        <v>69</v>
      </c>
      <c r="C33" s="914" t="s">
        <v>255</v>
      </c>
      <c r="D33" s="916"/>
    </row>
    <row r="34" spans="1:8" ht="15" customHeight="1" x14ac:dyDescent="0.25">
      <c r="A34" s="24" t="s">
        <v>70</v>
      </c>
      <c r="C34" s="914" t="s">
        <v>253</v>
      </c>
      <c r="D34" s="916"/>
    </row>
    <row r="35" spans="1:8" ht="15" customHeight="1" x14ac:dyDescent="0.25">
      <c r="A35" s="24" t="s">
        <v>71</v>
      </c>
      <c r="C35" s="914" t="s">
        <v>250</v>
      </c>
      <c r="D35" s="916"/>
    </row>
    <row r="36" spans="1:8" ht="15" customHeight="1" x14ac:dyDescent="0.25">
      <c r="A36" s="24" t="s">
        <v>72</v>
      </c>
      <c r="C36" s="914" t="s">
        <v>254</v>
      </c>
      <c r="D36" s="916"/>
    </row>
    <row r="37" spans="1:8" ht="15" customHeight="1" x14ac:dyDescent="0.25">
      <c r="A37" s="24" t="s">
        <v>73</v>
      </c>
      <c r="C37" s="914" t="s">
        <v>258</v>
      </c>
      <c r="D37" s="916"/>
    </row>
    <row r="38" spans="1:8" x14ac:dyDescent="0.25">
      <c r="A38" s="24" t="s">
        <v>74</v>
      </c>
    </row>
    <row r="39" spans="1:8" x14ac:dyDescent="0.25">
      <c r="A39" s="24" t="s">
        <v>75</v>
      </c>
    </row>
    <row r="40" spans="1:8" x14ac:dyDescent="0.25">
      <c r="A40" s="24" t="s">
        <v>76</v>
      </c>
      <c r="D40" s="25" t="s">
        <v>312</v>
      </c>
      <c r="E40" s="47"/>
      <c r="F40" s="28"/>
    </row>
    <row r="41" spans="1:8" x14ac:dyDescent="0.25">
      <c r="A41" s="24" t="s">
        <v>77</v>
      </c>
      <c r="D41" s="25" t="s">
        <v>311</v>
      </c>
      <c r="E41" s="48" t="s">
        <v>315</v>
      </c>
      <c r="F41" s="28"/>
    </row>
    <row r="42" spans="1:8" x14ac:dyDescent="0.25">
      <c r="A42" s="24" t="s">
        <v>78</v>
      </c>
      <c r="D42" s="25" t="s">
        <v>313</v>
      </c>
      <c r="E42" s="48" t="s">
        <v>317</v>
      </c>
      <c r="F42" s="28"/>
    </row>
    <row r="43" spans="1:8" x14ac:dyDescent="0.25">
      <c r="A43" s="24" t="s">
        <v>79</v>
      </c>
      <c r="D43" s="25" t="s">
        <v>314</v>
      </c>
      <c r="E43" s="48" t="s">
        <v>316</v>
      </c>
      <c r="F43" s="28"/>
    </row>
    <row r="44" spans="1:8" x14ac:dyDescent="0.25">
      <c r="A44" s="24" t="s">
        <v>80</v>
      </c>
    </row>
    <row r="45" spans="1:8" x14ac:dyDescent="0.25">
      <c r="A45" s="24" t="s">
        <v>81</v>
      </c>
    </row>
    <row r="46" spans="1:8" x14ac:dyDescent="0.25">
      <c r="A46" s="24" t="s">
        <v>82</v>
      </c>
      <c r="C46" s="26" t="s">
        <v>374</v>
      </c>
      <c r="D46" s="46"/>
      <c r="E46" s="26" t="s">
        <v>448</v>
      </c>
      <c r="F46" s="46"/>
      <c r="G46" s="26" t="s">
        <v>376</v>
      </c>
      <c r="H46" s="28"/>
    </row>
    <row r="47" spans="1:8" x14ac:dyDescent="0.25">
      <c r="A47" s="24" t="s">
        <v>83</v>
      </c>
      <c r="C47" s="26" t="s">
        <v>378</v>
      </c>
      <c r="D47" s="46"/>
      <c r="E47" s="26" t="s">
        <v>443</v>
      </c>
      <c r="F47" s="46"/>
      <c r="G47" s="26" t="s">
        <v>380</v>
      </c>
      <c r="H47" s="28"/>
    </row>
    <row r="48" spans="1:8" x14ac:dyDescent="0.25">
      <c r="A48" s="24" t="s">
        <v>84</v>
      </c>
      <c r="C48" s="26" t="s">
        <v>382</v>
      </c>
      <c r="D48" s="46"/>
      <c r="E48" s="26" t="s">
        <v>444</v>
      </c>
      <c r="F48" s="46"/>
      <c r="G48" s="26" t="s">
        <v>384</v>
      </c>
      <c r="H48" s="28"/>
    </row>
    <row r="49" spans="1:8" x14ac:dyDescent="0.25">
      <c r="A49" s="24" t="s">
        <v>85</v>
      </c>
      <c r="C49" s="26" t="s">
        <v>386</v>
      </c>
      <c r="D49" s="46"/>
      <c r="E49" s="26" t="s">
        <v>445</v>
      </c>
      <c r="F49" s="46"/>
      <c r="G49" s="26" t="s">
        <v>388</v>
      </c>
      <c r="H49" s="28"/>
    </row>
    <row r="50" spans="1:8" x14ac:dyDescent="0.25">
      <c r="A50" s="24" t="s">
        <v>86</v>
      </c>
      <c r="C50" s="26" t="s">
        <v>390</v>
      </c>
      <c r="D50" s="46"/>
      <c r="E50" s="26" t="s">
        <v>446</v>
      </c>
      <c r="F50" s="46"/>
      <c r="G50" s="26" t="s">
        <v>392</v>
      </c>
      <c r="H50" s="28"/>
    </row>
    <row r="51" spans="1:8" x14ac:dyDescent="0.25">
      <c r="A51" s="24" t="s">
        <v>87</v>
      </c>
      <c r="C51" s="26" t="s">
        <v>394</v>
      </c>
      <c r="D51" s="46"/>
      <c r="E51" s="26" t="s">
        <v>447</v>
      </c>
      <c r="F51" s="46"/>
      <c r="G51" s="26"/>
      <c r="H51" s="28"/>
    </row>
    <row r="52" spans="1:8" x14ac:dyDescent="0.25">
      <c r="A52" s="24" t="s">
        <v>88</v>
      </c>
      <c r="C52" s="26" t="s">
        <v>398</v>
      </c>
      <c r="D52" s="46"/>
      <c r="E52" s="26"/>
      <c r="F52" s="46"/>
      <c r="G52" s="26"/>
      <c r="H52" s="28"/>
    </row>
    <row r="53" spans="1:8" x14ac:dyDescent="0.25">
      <c r="A53" s="24" t="s">
        <v>89</v>
      </c>
      <c r="C53" s="26" t="s">
        <v>402</v>
      </c>
      <c r="D53" s="46"/>
      <c r="E53" s="26"/>
      <c r="F53" s="46"/>
      <c r="G53" s="26"/>
      <c r="H53" s="28"/>
    </row>
    <row r="54" spans="1:8" x14ac:dyDescent="0.25">
      <c r="A54" s="24" t="s">
        <v>90</v>
      </c>
      <c r="D54" s="15"/>
      <c r="E54" s="15"/>
      <c r="F54" s="15"/>
      <c r="G54" s="15"/>
    </row>
    <row r="55" spans="1:8" x14ac:dyDescent="0.25">
      <c r="A55" s="24" t="s">
        <v>91</v>
      </c>
      <c r="C55" s="26" t="s">
        <v>623</v>
      </c>
      <c r="D55" s="46"/>
      <c r="E55" s="49" t="s">
        <v>579</v>
      </c>
      <c r="F55" s="15"/>
      <c r="G55" s="15"/>
    </row>
    <row r="56" spans="1:8" x14ac:dyDescent="0.25">
      <c r="A56" s="24" t="s">
        <v>92</v>
      </c>
      <c r="C56" s="26" t="s">
        <v>477</v>
      </c>
      <c r="D56" s="46"/>
      <c r="E56" s="49" t="s">
        <v>576</v>
      </c>
      <c r="F56" s="15"/>
      <c r="G56" s="15"/>
    </row>
    <row r="57" spans="1:8" x14ac:dyDescent="0.25">
      <c r="A57" s="24" t="s">
        <v>93</v>
      </c>
      <c r="C57" s="26" t="s">
        <v>376</v>
      </c>
      <c r="D57" s="28"/>
      <c r="E57" s="50" t="s">
        <v>577</v>
      </c>
    </row>
    <row r="58" spans="1:8" x14ac:dyDescent="0.25">
      <c r="A58" s="24" t="s">
        <v>94</v>
      </c>
      <c r="C58" s="26" t="s">
        <v>478</v>
      </c>
      <c r="D58" s="28"/>
      <c r="E58" s="50" t="s">
        <v>578</v>
      </c>
    </row>
    <row r="59" spans="1:8" x14ac:dyDescent="0.25">
      <c r="A59" s="24" t="s">
        <v>95</v>
      </c>
      <c r="C59" s="26" t="s">
        <v>479</v>
      </c>
      <c r="D59" s="28"/>
      <c r="E59" s="51"/>
    </row>
    <row r="60" spans="1:8" x14ac:dyDescent="0.25">
      <c r="A60" s="24" t="s">
        <v>96</v>
      </c>
    </row>
    <row r="61" spans="1:8" x14ac:dyDescent="0.25">
      <c r="A61" s="24" t="s">
        <v>97</v>
      </c>
    </row>
    <row r="62" spans="1:8" x14ac:dyDescent="0.25">
      <c r="A62" s="24" t="s">
        <v>98</v>
      </c>
    </row>
    <row r="63" spans="1:8" x14ac:dyDescent="0.25">
      <c r="A63" s="24" t="s">
        <v>99</v>
      </c>
    </row>
    <row r="64" spans="1:8" x14ac:dyDescent="0.25">
      <c r="A64" s="24" t="s">
        <v>100</v>
      </c>
    </row>
    <row r="65" spans="1:10" ht="14.4" x14ac:dyDescent="0.3">
      <c r="A65" s="24" t="s">
        <v>31</v>
      </c>
      <c r="J65"/>
    </row>
    <row r="66" spans="1:10" ht="14.4" x14ac:dyDescent="0.3">
      <c r="A66" s="24" t="s">
        <v>101</v>
      </c>
      <c r="J66"/>
    </row>
    <row r="67" spans="1:10" ht="14.4" x14ac:dyDescent="0.3">
      <c r="A67" s="24" t="s">
        <v>102</v>
      </c>
      <c r="J67"/>
    </row>
    <row r="68" spans="1:10" ht="14.4" x14ac:dyDescent="0.3">
      <c r="A68" s="24" t="s">
        <v>103</v>
      </c>
      <c r="J68"/>
    </row>
    <row r="69" spans="1:10" ht="14.4" x14ac:dyDescent="0.3">
      <c r="A69" s="24" t="s">
        <v>104</v>
      </c>
      <c r="J69"/>
    </row>
    <row r="70" spans="1:10" ht="14.4" x14ac:dyDescent="0.3">
      <c r="A70" s="24" t="s">
        <v>105</v>
      </c>
      <c r="J70"/>
    </row>
    <row r="71" spans="1:10" ht="14.4" x14ac:dyDescent="0.3">
      <c r="A71" s="24" t="s">
        <v>106</v>
      </c>
      <c r="J71"/>
    </row>
    <row r="72" spans="1:10" ht="14.4" x14ac:dyDescent="0.3">
      <c r="A72" s="24" t="s">
        <v>107</v>
      </c>
      <c r="J72"/>
    </row>
    <row r="73" spans="1:10" ht="14.4" x14ac:dyDescent="0.3">
      <c r="A73" s="24" t="s">
        <v>108</v>
      </c>
      <c r="J73"/>
    </row>
    <row r="74" spans="1:10" ht="14.4" x14ac:dyDescent="0.3">
      <c r="A74" s="24" t="s">
        <v>109</v>
      </c>
      <c r="J74"/>
    </row>
    <row r="75" spans="1:10" ht="14.4" x14ac:dyDescent="0.3">
      <c r="A75" s="24" t="s">
        <v>110</v>
      </c>
      <c r="J75"/>
    </row>
    <row r="76" spans="1:10" ht="14.4" x14ac:dyDescent="0.3">
      <c r="A76" s="24" t="s">
        <v>111</v>
      </c>
      <c r="J76"/>
    </row>
    <row r="77" spans="1:10" ht="14.4" x14ac:dyDescent="0.3">
      <c r="A77" s="24" t="s">
        <v>112</v>
      </c>
      <c r="J77"/>
    </row>
    <row r="78" spans="1:10" ht="14.4" x14ac:dyDescent="0.3">
      <c r="A78" s="24" t="s">
        <v>113</v>
      </c>
      <c r="J78"/>
    </row>
    <row r="79" spans="1:10" ht="14.4" x14ac:dyDescent="0.3">
      <c r="A79" s="24" t="s">
        <v>114</v>
      </c>
      <c r="J79"/>
    </row>
    <row r="80" spans="1:10" ht="14.4" x14ac:dyDescent="0.3">
      <c r="A80" s="24" t="s">
        <v>115</v>
      </c>
      <c r="J80"/>
    </row>
    <row r="81" spans="1:10" ht="14.4" x14ac:dyDescent="0.3">
      <c r="A81" s="24" t="s">
        <v>116</v>
      </c>
      <c r="J81"/>
    </row>
    <row r="82" spans="1:10" ht="14.4" x14ac:dyDescent="0.3">
      <c r="A82" s="24" t="s">
        <v>117</v>
      </c>
      <c r="J82"/>
    </row>
    <row r="83" spans="1:10" ht="14.4" x14ac:dyDescent="0.3">
      <c r="A83" s="24" t="s">
        <v>118</v>
      </c>
      <c r="J83"/>
    </row>
    <row r="84" spans="1:10" ht="14.4" x14ac:dyDescent="0.3">
      <c r="A84" s="24" t="s">
        <v>119</v>
      </c>
      <c r="J84"/>
    </row>
    <row r="85" spans="1:10" ht="14.4" x14ac:dyDescent="0.3">
      <c r="A85" s="24" t="s">
        <v>120</v>
      </c>
      <c r="J85"/>
    </row>
    <row r="86" spans="1:10" ht="14.4" x14ac:dyDescent="0.3">
      <c r="A86" s="24" t="s">
        <v>121</v>
      </c>
      <c r="J86"/>
    </row>
    <row r="87" spans="1:10" ht="14.4" x14ac:dyDescent="0.3">
      <c r="A87" s="24" t="s">
        <v>122</v>
      </c>
      <c r="J87"/>
    </row>
    <row r="88" spans="1:10" ht="14.4" x14ac:dyDescent="0.3">
      <c r="A88" s="24" t="s">
        <v>123</v>
      </c>
      <c r="J88"/>
    </row>
    <row r="89" spans="1:10" ht="14.4" x14ac:dyDescent="0.3">
      <c r="A89" s="24" t="s">
        <v>124</v>
      </c>
      <c r="J89"/>
    </row>
    <row r="90" spans="1:10" ht="14.4" x14ac:dyDescent="0.3">
      <c r="A90" s="24" t="s">
        <v>125</v>
      </c>
      <c r="J90"/>
    </row>
    <row r="91" spans="1:10" ht="14.4" x14ac:dyDescent="0.3">
      <c r="A91" s="24" t="s">
        <v>126</v>
      </c>
      <c r="J91"/>
    </row>
    <row r="92" spans="1:10" ht="14.4" x14ac:dyDescent="0.3">
      <c r="A92" s="24" t="s">
        <v>127</v>
      </c>
      <c r="J92"/>
    </row>
    <row r="93" spans="1:10" ht="14.4" x14ac:dyDescent="0.3">
      <c r="A93" s="24" t="s">
        <v>128</v>
      </c>
      <c r="J93"/>
    </row>
    <row r="94" spans="1:10" ht="14.4" x14ac:dyDescent="0.3">
      <c r="A94" s="24" t="s">
        <v>129</v>
      </c>
      <c r="J94"/>
    </row>
    <row r="95" spans="1:10" ht="14.4" x14ac:dyDescent="0.3">
      <c r="A95" s="24" t="s">
        <v>130</v>
      </c>
      <c r="J95"/>
    </row>
    <row r="96" spans="1:10" ht="14.4" x14ac:dyDescent="0.3">
      <c r="A96" s="24" t="s">
        <v>131</v>
      </c>
      <c r="J96"/>
    </row>
    <row r="97" spans="1:10" ht="14.4" x14ac:dyDescent="0.3">
      <c r="A97" s="24" t="s">
        <v>132</v>
      </c>
      <c r="J97"/>
    </row>
    <row r="98" spans="1:10" ht="14.4" x14ac:dyDescent="0.3">
      <c r="A98" s="24" t="s">
        <v>133</v>
      </c>
      <c r="J98"/>
    </row>
    <row r="99" spans="1:10" ht="14.4" x14ac:dyDescent="0.3">
      <c r="A99" s="24" t="s">
        <v>134</v>
      </c>
      <c r="J99"/>
    </row>
    <row r="100" spans="1:10" ht="14.4" x14ac:dyDescent="0.3">
      <c r="A100" s="24" t="s">
        <v>135</v>
      </c>
      <c r="J100"/>
    </row>
    <row r="101" spans="1:10" ht="14.4" x14ac:dyDescent="0.3">
      <c r="A101" s="24" t="s">
        <v>136</v>
      </c>
      <c r="J101"/>
    </row>
    <row r="102" spans="1:10" ht="14.4" x14ac:dyDescent="0.3">
      <c r="A102" s="24" t="s">
        <v>137</v>
      </c>
      <c r="J102"/>
    </row>
    <row r="103" spans="1:10" ht="14.4" x14ac:dyDescent="0.3">
      <c r="A103" s="24" t="s">
        <v>138</v>
      </c>
      <c r="J103"/>
    </row>
    <row r="104" spans="1:10" ht="14.4" x14ac:dyDescent="0.3">
      <c r="A104" s="24" t="s">
        <v>139</v>
      </c>
      <c r="J104"/>
    </row>
    <row r="105" spans="1:10" ht="14.4" x14ac:dyDescent="0.3">
      <c r="A105" s="24" t="s">
        <v>140</v>
      </c>
      <c r="J105"/>
    </row>
    <row r="106" spans="1:10" ht="14.4" x14ac:dyDescent="0.3">
      <c r="A106" s="24" t="s">
        <v>141</v>
      </c>
      <c r="J106"/>
    </row>
    <row r="107" spans="1:10" ht="14.4" x14ac:dyDescent="0.3">
      <c r="A107" s="24" t="s">
        <v>142</v>
      </c>
      <c r="J107"/>
    </row>
    <row r="108" spans="1:10" ht="14.4" x14ac:dyDescent="0.3">
      <c r="A108" s="24" t="s">
        <v>143</v>
      </c>
      <c r="J108"/>
    </row>
    <row r="109" spans="1:10" ht="14.4" x14ac:dyDescent="0.3">
      <c r="A109" s="24" t="s">
        <v>144</v>
      </c>
      <c r="J109"/>
    </row>
    <row r="110" spans="1:10" ht="14.4" x14ac:dyDescent="0.3">
      <c r="A110" s="24" t="s">
        <v>145</v>
      </c>
      <c r="J110"/>
    </row>
    <row r="111" spans="1:10" ht="14.4" x14ac:dyDescent="0.3">
      <c r="A111" s="24" t="s">
        <v>146</v>
      </c>
      <c r="J111"/>
    </row>
    <row r="112" spans="1:10" ht="14.4" x14ac:dyDescent="0.3">
      <c r="A112" s="24" t="s">
        <v>147</v>
      </c>
      <c r="J112"/>
    </row>
    <row r="113" spans="1:10" ht="14.4" x14ac:dyDescent="0.3">
      <c r="A113" s="24" t="s">
        <v>148</v>
      </c>
      <c r="J113"/>
    </row>
    <row r="114" spans="1:10" ht="14.4" x14ac:dyDescent="0.3">
      <c r="A114" s="24" t="s">
        <v>149</v>
      </c>
      <c r="J114"/>
    </row>
    <row r="115" spans="1:10" ht="14.4" x14ac:dyDescent="0.3">
      <c r="A115" s="24" t="s">
        <v>150</v>
      </c>
      <c r="J115"/>
    </row>
    <row r="116" spans="1:10" ht="14.4" x14ac:dyDescent="0.3">
      <c r="A116" s="24" t="s">
        <v>151</v>
      </c>
      <c r="J116"/>
    </row>
    <row r="117" spans="1:10" ht="14.4" x14ac:dyDescent="0.3">
      <c r="A117" s="24" t="s">
        <v>152</v>
      </c>
      <c r="J117"/>
    </row>
    <row r="118" spans="1:10" ht="14.4" x14ac:dyDescent="0.3">
      <c r="A118" s="24" t="s">
        <v>153</v>
      </c>
      <c r="J118"/>
    </row>
    <row r="119" spans="1:10" ht="14.4" x14ac:dyDescent="0.3">
      <c r="A119" s="24" t="s">
        <v>154</v>
      </c>
      <c r="J119"/>
    </row>
    <row r="120" spans="1:10" ht="14.4" x14ac:dyDescent="0.3">
      <c r="A120" s="24" t="s">
        <v>155</v>
      </c>
      <c r="J120"/>
    </row>
    <row r="121" spans="1:10" ht="14.4" x14ac:dyDescent="0.3">
      <c r="A121" s="24" t="s">
        <v>156</v>
      </c>
      <c r="J121"/>
    </row>
    <row r="122" spans="1:10" ht="14.4" x14ac:dyDescent="0.3">
      <c r="A122" s="24" t="s">
        <v>157</v>
      </c>
      <c r="J122"/>
    </row>
    <row r="123" spans="1:10" ht="14.4" x14ac:dyDescent="0.3">
      <c r="A123" s="24" t="s">
        <v>158</v>
      </c>
      <c r="J123"/>
    </row>
    <row r="124" spans="1:10" ht="14.4" x14ac:dyDescent="0.3">
      <c r="A124" s="24" t="s">
        <v>159</v>
      </c>
      <c r="J124"/>
    </row>
    <row r="125" spans="1:10" ht="14.4" x14ac:dyDescent="0.3">
      <c r="A125" s="24" t="s">
        <v>160</v>
      </c>
      <c r="J125"/>
    </row>
    <row r="126" spans="1:10" ht="14.4" x14ac:dyDescent="0.3">
      <c r="A126" s="24" t="s">
        <v>161</v>
      </c>
      <c r="J126"/>
    </row>
    <row r="127" spans="1:10" ht="14.4" x14ac:dyDescent="0.3">
      <c r="A127" s="24" t="s">
        <v>162</v>
      </c>
      <c r="J127"/>
    </row>
    <row r="128" spans="1:10" ht="14.4" x14ac:dyDescent="0.3">
      <c r="A128" s="24" t="s">
        <v>163</v>
      </c>
      <c r="J128"/>
    </row>
    <row r="129" spans="1:10" ht="14.4" x14ac:dyDescent="0.3">
      <c r="A129" s="24" t="s">
        <v>164</v>
      </c>
      <c r="J129"/>
    </row>
    <row r="130" spans="1:10" ht="14.4" x14ac:dyDescent="0.3">
      <c r="A130" s="24" t="s">
        <v>165</v>
      </c>
      <c r="J130"/>
    </row>
    <row r="131" spans="1:10" ht="14.4" x14ac:dyDescent="0.3">
      <c r="A131" s="24" t="s">
        <v>166</v>
      </c>
      <c r="J131"/>
    </row>
    <row r="132" spans="1:10" ht="14.4" x14ac:dyDescent="0.3">
      <c r="A132" s="24" t="s">
        <v>167</v>
      </c>
      <c r="J132"/>
    </row>
    <row r="133" spans="1:10" ht="14.4" x14ac:dyDescent="0.3">
      <c r="A133" s="24" t="s">
        <v>168</v>
      </c>
      <c r="J133"/>
    </row>
    <row r="134" spans="1:10" ht="14.4" x14ac:dyDescent="0.3">
      <c r="A134" s="24" t="s">
        <v>169</v>
      </c>
      <c r="J134"/>
    </row>
    <row r="135" spans="1:10" ht="14.4" x14ac:dyDescent="0.3">
      <c r="A135" s="24" t="s">
        <v>170</v>
      </c>
      <c r="J135"/>
    </row>
    <row r="136" spans="1:10" ht="14.4" x14ac:dyDescent="0.3">
      <c r="A136" s="24" t="s">
        <v>171</v>
      </c>
      <c r="J136"/>
    </row>
    <row r="137" spans="1:10" ht="14.4" x14ac:dyDescent="0.3">
      <c r="A137" s="24" t="s">
        <v>172</v>
      </c>
      <c r="J137"/>
    </row>
    <row r="138" spans="1:10" ht="14.4" x14ac:dyDescent="0.3">
      <c r="A138" s="24" t="s">
        <v>173</v>
      </c>
      <c r="J138"/>
    </row>
    <row r="139" spans="1:10" ht="14.4" x14ac:dyDescent="0.3">
      <c r="A139" s="24" t="s">
        <v>174</v>
      </c>
      <c r="J139"/>
    </row>
    <row r="140" spans="1:10" ht="14.4" x14ac:dyDescent="0.3">
      <c r="A140" s="24" t="s">
        <v>175</v>
      </c>
      <c r="J140"/>
    </row>
    <row r="141" spans="1:10" ht="14.4" x14ac:dyDescent="0.3">
      <c r="A141" s="24" t="s">
        <v>176</v>
      </c>
      <c r="J141"/>
    </row>
    <row r="142" spans="1:10" ht="14.4" x14ac:dyDescent="0.3">
      <c r="A142" s="24" t="s">
        <v>177</v>
      </c>
      <c r="J142"/>
    </row>
    <row r="143" spans="1:10" ht="14.4" x14ac:dyDescent="0.3">
      <c r="A143" s="24" t="s">
        <v>178</v>
      </c>
      <c r="J143"/>
    </row>
    <row r="144" spans="1:10" ht="14.4" x14ac:dyDescent="0.3">
      <c r="A144" s="24" t="s">
        <v>179</v>
      </c>
      <c r="J144"/>
    </row>
    <row r="145" spans="1:10" ht="14.4" x14ac:dyDescent="0.3">
      <c r="A145" s="24" t="s">
        <v>180</v>
      </c>
      <c r="J145"/>
    </row>
    <row r="146" spans="1:10" ht="14.4" x14ac:dyDescent="0.3">
      <c r="A146" s="24" t="s">
        <v>181</v>
      </c>
      <c r="J146"/>
    </row>
    <row r="147" spans="1:10" ht="14.4" x14ac:dyDescent="0.3">
      <c r="A147" s="24" t="s">
        <v>182</v>
      </c>
      <c r="J147"/>
    </row>
    <row r="148" spans="1:10" ht="14.4" x14ac:dyDescent="0.3">
      <c r="A148" s="24" t="s">
        <v>183</v>
      </c>
      <c r="J148"/>
    </row>
    <row r="149" spans="1:10" ht="14.4" x14ac:dyDescent="0.3">
      <c r="A149" s="24" t="s">
        <v>184</v>
      </c>
      <c r="J149"/>
    </row>
    <row r="150" spans="1:10" ht="14.4" x14ac:dyDescent="0.3">
      <c r="A150" s="24" t="s">
        <v>185</v>
      </c>
      <c r="J150"/>
    </row>
    <row r="151" spans="1:10" ht="14.4" x14ac:dyDescent="0.3">
      <c r="A151" s="24" t="s">
        <v>186</v>
      </c>
      <c r="J151"/>
    </row>
    <row r="152" spans="1:10" ht="14.4" x14ac:dyDescent="0.3">
      <c r="A152" s="24" t="s">
        <v>187</v>
      </c>
      <c r="J152"/>
    </row>
    <row r="153" spans="1:10" ht="14.4" x14ac:dyDescent="0.3">
      <c r="A153" s="24" t="s">
        <v>188</v>
      </c>
      <c r="J153"/>
    </row>
    <row r="154" spans="1:10" ht="14.4" x14ac:dyDescent="0.3">
      <c r="A154" s="24" t="s">
        <v>189</v>
      </c>
      <c r="J154"/>
    </row>
    <row r="155" spans="1:10" ht="14.4" x14ac:dyDescent="0.3">
      <c r="A155" s="24" t="s">
        <v>190</v>
      </c>
      <c r="J155"/>
    </row>
    <row r="156" spans="1:10" ht="14.4" x14ac:dyDescent="0.3">
      <c r="A156" s="24" t="s">
        <v>191</v>
      </c>
      <c r="J156"/>
    </row>
    <row r="157" spans="1:10" ht="14.4" x14ac:dyDescent="0.3">
      <c r="A157" s="24" t="s">
        <v>192</v>
      </c>
      <c r="J157"/>
    </row>
    <row r="158" spans="1:10" ht="14.4" x14ac:dyDescent="0.3">
      <c r="A158" s="24" t="s">
        <v>193</v>
      </c>
      <c r="J158"/>
    </row>
    <row r="159" spans="1:10" ht="14.4" x14ac:dyDescent="0.3">
      <c r="A159" s="24" t="s">
        <v>194</v>
      </c>
      <c r="J159"/>
    </row>
    <row r="160" spans="1:10" ht="14.4" x14ac:dyDescent="0.3">
      <c r="A160" s="24" t="s">
        <v>195</v>
      </c>
      <c r="J160"/>
    </row>
    <row r="161" spans="1:10" ht="14.4" x14ac:dyDescent="0.3">
      <c r="A161" s="24" t="s">
        <v>196</v>
      </c>
      <c r="J161"/>
    </row>
    <row r="162" spans="1:10" ht="14.4" x14ac:dyDescent="0.3">
      <c r="A162" s="24" t="s">
        <v>197</v>
      </c>
      <c r="J162"/>
    </row>
    <row r="163" spans="1:10" ht="14.4" x14ac:dyDescent="0.3">
      <c r="A163" s="24" t="s">
        <v>198</v>
      </c>
      <c r="J163"/>
    </row>
    <row r="164" spans="1:10" ht="14.4" x14ac:dyDescent="0.3">
      <c r="A164" s="24" t="s">
        <v>199</v>
      </c>
      <c r="J164"/>
    </row>
    <row r="165" spans="1:10" ht="14.4" x14ac:dyDescent="0.3">
      <c r="A165" s="24" t="s">
        <v>200</v>
      </c>
      <c r="J165"/>
    </row>
    <row r="166" spans="1:10" ht="14.4" x14ac:dyDescent="0.3">
      <c r="A166" s="24" t="s">
        <v>201</v>
      </c>
      <c r="J166"/>
    </row>
    <row r="167" spans="1:10" ht="14.4" x14ac:dyDescent="0.3">
      <c r="A167" s="24" t="s">
        <v>202</v>
      </c>
      <c r="J167"/>
    </row>
    <row r="168" spans="1:10" ht="14.4" x14ac:dyDescent="0.3">
      <c r="A168" s="24" t="s">
        <v>203</v>
      </c>
      <c r="J168"/>
    </row>
    <row r="169" spans="1:10" ht="14.4" x14ac:dyDescent="0.3">
      <c r="A169" s="24" t="s">
        <v>204</v>
      </c>
      <c r="J169"/>
    </row>
    <row r="170" spans="1:10" ht="14.4" x14ac:dyDescent="0.3">
      <c r="A170" s="24" t="s">
        <v>205</v>
      </c>
      <c r="J170"/>
    </row>
    <row r="171" spans="1:10" ht="14.4" x14ac:dyDescent="0.3">
      <c r="A171" s="24" t="s">
        <v>206</v>
      </c>
      <c r="J171"/>
    </row>
    <row r="172" spans="1:10" ht="14.4" x14ac:dyDescent="0.3">
      <c r="A172" s="24" t="s">
        <v>207</v>
      </c>
      <c r="J172"/>
    </row>
    <row r="173" spans="1:10" ht="14.4" x14ac:dyDescent="0.3">
      <c r="A173" s="24" t="s">
        <v>208</v>
      </c>
      <c r="J173"/>
    </row>
    <row r="174" spans="1:10" ht="14.4" x14ac:dyDescent="0.3">
      <c r="A174" s="24" t="s">
        <v>209</v>
      </c>
      <c r="J174"/>
    </row>
    <row r="175" spans="1:10" ht="14.4" x14ac:dyDescent="0.3">
      <c r="A175" s="24" t="s">
        <v>210</v>
      </c>
      <c r="J175"/>
    </row>
    <row r="176" spans="1:10" ht="14.4" x14ac:dyDescent="0.3">
      <c r="A176" s="24" t="s">
        <v>211</v>
      </c>
      <c r="J176"/>
    </row>
    <row r="177" spans="1:10" ht="14.4" x14ac:dyDescent="0.3">
      <c r="A177" s="24" t="s">
        <v>212</v>
      </c>
      <c r="J177"/>
    </row>
    <row r="178" spans="1:10" ht="14.4" x14ac:dyDescent="0.3">
      <c r="A178" s="24" t="s">
        <v>213</v>
      </c>
      <c r="J178"/>
    </row>
    <row r="179" spans="1:10" ht="14.4" x14ac:dyDescent="0.3">
      <c r="A179" s="24" t="s">
        <v>214</v>
      </c>
      <c r="J179"/>
    </row>
    <row r="180" spans="1:10" ht="14.4" x14ac:dyDescent="0.3">
      <c r="A180" s="24" t="s">
        <v>215</v>
      </c>
      <c r="J180"/>
    </row>
    <row r="181" spans="1:10" ht="14.4" x14ac:dyDescent="0.3">
      <c r="A181" s="24" t="s">
        <v>216</v>
      </c>
      <c r="J181"/>
    </row>
    <row r="182" spans="1:10" ht="14.4" x14ac:dyDescent="0.3">
      <c r="A182" s="24" t="s">
        <v>217</v>
      </c>
      <c r="J182"/>
    </row>
    <row r="183" spans="1:10" ht="14.4" x14ac:dyDescent="0.3">
      <c r="A183" s="24" t="s">
        <v>218</v>
      </c>
      <c r="J183"/>
    </row>
    <row r="184" spans="1:10" ht="14.4" x14ac:dyDescent="0.3">
      <c r="A184" s="24" t="s">
        <v>219</v>
      </c>
      <c r="J184"/>
    </row>
    <row r="185" spans="1:10" ht="14.4" x14ac:dyDescent="0.3">
      <c r="A185" s="24" t="s">
        <v>220</v>
      </c>
      <c r="J185"/>
    </row>
    <row r="186" spans="1:10" ht="14.4" x14ac:dyDescent="0.3">
      <c r="A186" s="24" t="s">
        <v>221</v>
      </c>
      <c r="J186"/>
    </row>
    <row r="187" spans="1:10" ht="14.4" x14ac:dyDescent="0.3">
      <c r="A187" s="24" t="s">
        <v>222</v>
      </c>
      <c r="J187"/>
    </row>
    <row r="188" spans="1:10" ht="14.4" x14ac:dyDescent="0.3">
      <c r="A188" s="24" t="s">
        <v>223</v>
      </c>
      <c r="J188"/>
    </row>
    <row r="189" spans="1:10" ht="14.4" x14ac:dyDescent="0.3">
      <c r="A189" s="24" t="s">
        <v>224</v>
      </c>
      <c r="J189"/>
    </row>
    <row r="190" spans="1:10" ht="14.4" x14ac:dyDescent="0.3">
      <c r="A190" s="24" t="s">
        <v>225</v>
      </c>
      <c r="J190"/>
    </row>
    <row r="191" spans="1:10" ht="14.4" x14ac:dyDescent="0.3">
      <c r="A191" s="24" t="s">
        <v>226</v>
      </c>
      <c r="J191"/>
    </row>
    <row r="192" spans="1:10" ht="14.4" x14ac:dyDescent="0.3">
      <c r="A192" s="24" t="s">
        <v>227</v>
      </c>
      <c r="J192"/>
    </row>
    <row r="193" spans="1:10" ht="14.4" x14ac:dyDescent="0.3">
      <c r="A193" s="24" t="s">
        <v>228</v>
      </c>
      <c r="J193"/>
    </row>
    <row r="194" spans="1:10" ht="14.4" x14ac:dyDescent="0.3">
      <c r="A194" s="24" t="s">
        <v>229</v>
      </c>
      <c r="J194"/>
    </row>
    <row r="195" spans="1:10" ht="14.4" x14ac:dyDescent="0.3">
      <c r="A195" s="24" t="s">
        <v>230</v>
      </c>
      <c r="J195"/>
    </row>
    <row r="196" spans="1:10" ht="14.4" x14ac:dyDescent="0.3">
      <c r="A196" s="24" t="s">
        <v>231</v>
      </c>
      <c r="J196"/>
    </row>
    <row r="197" spans="1:10" ht="14.4" x14ac:dyDescent="0.3">
      <c r="J197"/>
    </row>
    <row r="198" spans="1:10" ht="14.4" x14ac:dyDescent="0.3">
      <c r="J198"/>
    </row>
    <row r="199" spans="1:10" ht="14.4" x14ac:dyDescent="0.3">
      <c r="A199" s="15" t="s">
        <v>685</v>
      </c>
      <c r="J199"/>
    </row>
    <row r="200" spans="1:10" ht="14.4" hidden="1" x14ac:dyDescent="0.3">
      <c r="J200"/>
    </row>
    <row r="201" spans="1:10" ht="14.4" hidden="1" x14ac:dyDescent="0.3">
      <c r="J201"/>
    </row>
    <row r="202" spans="1:10" ht="14.4" hidden="1" x14ac:dyDescent="0.3">
      <c r="J202"/>
    </row>
    <row r="203" spans="1:10" ht="14.4" hidden="1" x14ac:dyDescent="0.3">
      <c r="J203"/>
    </row>
    <row r="204" spans="1:10" ht="14.4" hidden="1" x14ac:dyDescent="0.3">
      <c r="J204"/>
    </row>
    <row r="205" spans="1:10" ht="14.4" hidden="1" x14ac:dyDescent="0.3">
      <c r="J205"/>
    </row>
    <row r="206" spans="1:10" ht="14.4" hidden="1" x14ac:dyDescent="0.3">
      <c r="J206"/>
    </row>
    <row r="207" spans="1:10" ht="14.4" hidden="1" x14ac:dyDescent="0.3">
      <c r="J207"/>
    </row>
    <row r="208" spans="1:10" ht="14.4" hidden="1" x14ac:dyDescent="0.3">
      <c r="J208"/>
    </row>
    <row r="209" spans="10:10" ht="14.4" hidden="1" x14ac:dyDescent="0.3">
      <c r="J209"/>
    </row>
    <row r="210" spans="10:10" ht="14.4" hidden="1" x14ac:dyDescent="0.3">
      <c r="J210"/>
    </row>
    <row r="211" spans="10:10" ht="14.4" hidden="1" x14ac:dyDescent="0.3">
      <c r="J211"/>
    </row>
    <row r="212" spans="10:10" ht="14.4" hidden="1" x14ac:dyDescent="0.3">
      <c r="J212"/>
    </row>
    <row r="213" spans="10:10" ht="14.4" hidden="1" x14ac:dyDescent="0.3">
      <c r="J213"/>
    </row>
    <row r="214" spans="10:10" ht="14.4" hidden="1" x14ac:dyDescent="0.3">
      <c r="J214"/>
    </row>
    <row r="215" spans="10:10" ht="14.4" hidden="1" x14ac:dyDescent="0.3">
      <c r="J215"/>
    </row>
    <row r="216" spans="10:10" ht="14.4" hidden="1" x14ac:dyDescent="0.3">
      <c r="J216"/>
    </row>
    <row r="217" spans="10:10" ht="14.4" hidden="1" x14ac:dyDescent="0.3">
      <c r="J217"/>
    </row>
    <row r="218" spans="10:10" ht="14.4" hidden="1" x14ac:dyDescent="0.3">
      <c r="J218"/>
    </row>
    <row r="219" spans="10:10" ht="14.4" hidden="1" x14ac:dyDescent="0.3">
      <c r="J219"/>
    </row>
    <row r="220" spans="10:10" ht="14.4" hidden="1" x14ac:dyDescent="0.3">
      <c r="J220"/>
    </row>
    <row r="221" spans="10:10" ht="14.4" hidden="1" x14ac:dyDescent="0.3">
      <c r="J221"/>
    </row>
    <row r="222" spans="10:10" ht="14.4" hidden="1" x14ac:dyDescent="0.3">
      <c r="J222"/>
    </row>
    <row r="223" spans="10:10" ht="14.4" hidden="1" x14ac:dyDescent="0.3">
      <c r="J223"/>
    </row>
    <row r="224" spans="10:10" ht="14.4" hidden="1" x14ac:dyDescent="0.3">
      <c r="J224"/>
    </row>
    <row r="225" spans="10:10" ht="14.4" hidden="1" x14ac:dyDescent="0.3">
      <c r="J225"/>
    </row>
    <row r="226" spans="10:10" ht="14.4" hidden="1" x14ac:dyDescent="0.3">
      <c r="J226"/>
    </row>
    <row r="227" spans="10:10" ht="14.4" hidden="1" x14ac:dyDescent="0.3">
      <c r="J227"/>
    </row>
    <row r="228" spans="10:10" ht="14.4" hidden="1" x14ac:dyDescent="0.3">
      <c r="J228"/>
    </row>
    <row r="229" spans="10:10" ht="14.4" hidden="1" x14ac:dyDescent="0.3">
      <c r="J229"/>
    </row>
    <row r="230" spans="10:10" ht="14.4" hidden="1" x14ac:dyDescent="0.3">
      <c r="J230"/>
    </row>
    <row r="231" spans="10:10" ht="14.4" hidden="1" x14ac:dyDescent="0.3">
      <c r="J231"/>
    </row>
    <row r="232" spans="10:10" ht="14.4" hidden="1" x14ac:dyDescent="0.3">
      <c r="J232"/>
    </row>
    <row r="233" spans="10:10" ht="14.4" hidden="1" x14ac:dyDescent="0.3">
      <c r="J233"/>
    </row>
    <row r="234" spans="10:10" ht="14.4" hidden="1" x14ac:dyDescent="0.3">
      <c r="J234"/>
    </row>
    <row r="235" spans="10:10" ht="14.4" hidden="1" x14ac:dyDescent="0.3">
      <c r="J235"/>
    </row>
    <row r="236" spans="10:10" ht="14.4" hidden="1" x14ac:dyDescent="0.3">
      <c r="J236"/>
    </row>
    <row r="237" spans="10:10" ht="14.4" hidden="1" x14ac:dyDescent="0.3">
      <c r="J237"/>
    </row>
    <row r="238" spans="10:10" ht="14.4" hidden="1" x14ac:dyDescent="0.3">
      <c r="J238"/>
    </row>
    <row r="239" spans="10:10" ht="14.4" hidden="1" x14ac:dyDescent="0.3">
      <c r="J239"/>
    </row>
    <row r="240" spans="10:10" ht="14.4" hidden="1" x14ac:dyDescent="0.3">
      <c r="J240"/>
    </row>
    <row r="241" spans="10:10" ht="14.4" hidden="1" x14ac:dyDescent="0.3">
      <c r="J241"/>
    </row>
    <row r="242" spans="10:10" ht="14.4" hidden="1" x14ac:dyDescent="0.3">
      <c r="J242"/>
    </row>
    <row r="243" spans="10:10" ht="14.4" hidden="1" x14ac:dyDescent="0.3">
      <c r="J243"/>
    </row>
    <row r="244" spans="10:10" ht="14.4" hidden="1" x14ac:dyDescent="0.3">
      <c r="J244"/>
    </row>
    <row r="245" spans="10:10" ht="14.4" hidden="1" x14ac:dyDescent="0.3">
      <c r="J245"/>
    </row>
    <row r="246" spans="10:10" ht="14.4" hidden="1" x14ac:dyDescent="0.3">
      <c r="J246"/>
    </row>
    <row r="247" spans="10:10" ht="14.4" hidden="1" x14ac:dyDescent="0.3">
      <c r="J247"/>
    </row>
    <row r="248" spans="10:10" ht="14.4" hidden="1" x14ac:dyDescent="0.3">
      <c r="J248"/>
    </row>
    <row r="249" spans="10:10" ht="14.4" hidden="1" x14ac:dyDescent="0.3">
      <c r="J249"/>
    </row>
    <row r="250" spans="10:10" ht="14.4" hidden="1" x14ac:dyDescent="0.3">
      <c r="J250"/>
    </row>
    <row r="251" spans="10:10" ht="14.4" hidden="1" x14ac:dyDescent="0.3">
      <c r="J251"/>
    </row>
    <row r="252" spans="10:10" ht="14.4" hidden="1" x14ac:dyDescent="0.3">
      <c r="J252"/>
    </row>
    <row r="253" spans="10:10" ht="14.4" hidden="1" x14ac:dyDescent="0.3">
      <c r="J253"/>
    </row>
    <row r="254" spans="10:10" ht="14.4" hidden="1" x14ac:dyDescent="0.3">
      <c r="J254"/>
    </row>
    <row r="255" spans="10:10" ht="14.4" hidden="1" x14ac:dyDescent="0.3">
      <c r="J255"/>
    </row>
    <row r="256" spans="10:10" ht="14.4" hidden="1" x14ac:dyDescent="0.3">
      <c r="J256"/>
    </row>
    <row r="257" spans="10:10" ht="14.4" hidden="1" x14ac:dyDescent="0.3">
      <c r="J257"/>
    </row>
    <row r="258" spans="10:10" ht="14.4" hidden="1" x14ac:dyDescent="0.3">
      <c r="J258"/>
    </row>
    <row r="259" spans="10:10" ht="14.4" hidden="1" x14ac:dyDescent="0.3">
      <c r="J259"/>
    </row>
    <row r="260" spans="10:10" ht="14.4" hidden="1" x14ac:dyDescent="0.3">
      <c r="J260"/>
    </row>
    <row r="261" spans="10:10" ht="14.4" hidden="1" x14ac:dyDescent="0.3">
      <c r="J261"/>
    </row>
    <row r="262" spans="10:10" ht="14.4" hidden="1" x14ac:dyDescent="0.3">
      <c r="J262"/>
    </row>
    <row r="263" spans="10:10" ht="14.4" hidden="1" x14ac:dyDescent="0.3">
      <c r="J263"/>
    </row>
    <row r="264" spans="10:10" ht="14.4" hidden="1" x14ac:dyDescent="0.3">
      <c r="J264"/>
    </row>
    <row r="265" spans="10:10" ht="14.4" hidden="1" x14ac:dyDescent="0.3">
      <c r="J265"/>
    </row>
    <row r="266" spans="10:10" ht="14.4" hidden="1" x14ac:dyDescent="0.3">
      <c r="J266"/>
    </row>
    <row r="267" spans="10:10" ht="14.4" hidden="1" x14ac:dyDescent="0.3">
      <c r="J267"/>
    </row>
    <row r="268" spans="10:10" ht="14.4" hidden="1" x14ac:dyDescent="0.3">
      <c r="J268"/>
    </row>
    <row r="269" spans="10:10" ht="14.4" hidden="1" x14ac:dyDescent="0.3">
      <c r="J269"/>
    </row>
    <row r="270" spans="10:10" ht="14.4" hidden="1" x14ac:dyDescent="0.3">
      <c r="J270"/>
    </row>
    <row r="271" spans="10:10" ht="14.4" hidden="1" x14ac:dyDescent="0.3">
      <c r="J271"/>
    </row>
    <row r="272" spans="10:10" ht="14.4" hidden="1" x14ac:dyDescent="0.3">
      <c r="J272"/>
    </row>
    <row r="273" spans="10:10" ht="14.4" hidden="1" x14ac:dyDescent="0.3">
      <c r="J273"/>
    </row>
    <row r="274" spans="10:10" ht="14.4" hidden="1" x14ac:dyDescent="0.3">
      <c r="J274"/>
    </row>
    <row r="275" spans="10:10" ht="14.4" hidden="1" x14ac:dyDescent="0.3">
      <c r="J275"/>
    </row>
    <row r="276" spans="10:10" ht="14.4" hidden="1" x14ac:dyDescent="0.3">
      <c r="J276"/>
    </row>
    <row r="277" spans="10:10" ht="14.4" hidden="1" x14ac:dyDescent="0.3">
      <c r="J277"/>
    </row>
    <row r="278" spans="10:10" ht="14.4" hidden="1" x14ac:dyDescent="0.3">
      <c r="J278"/>
    </row>
    <row r="279" spans="10:10" ht="14.4" hidden="1" x14ac:dyDescent="0.3">
      <c r="J279"/>
    </row>
    <row r="280" spans="10:10" ht="14.4" hidden="1" x14ac:dyDescent="0.3">
      <c r="J280"/>
    </row>
    <row r="281" spans="10:10" ht="14.4" hidden="1" x14ac:dyDescent="0.3">
      <c r="J281"/>
    </row>
    <row r="282" spans="10:10" ht="14.4" hidden="1" x14ac:dyDescent="0.3">
      <c r="J282"/>
    </row>
    <row r="283" spans="10:10" ht="14.4" hidden="1" x14ac:dyDescent="0.3">
      <c r="J283"/>
    </row>
    <row r="284" spans="10:10" ht="14.4" hidden="1" x14ac:dyDescent="0.3">
      <c r="J284"/>
    </row>
    <row r="285" spans="10:10" ht="14.4" hidden="1" x14ac:dyDescent="0.3">
      <c r="J285"/>
    </row>
    <row r="286" spans="10:10" ht="14.4" hidden="1" x14ac:dyDescent="0.3">
      <c r="J286"/>
    </row>
    <row r="287" spans="10:10" ht="14.4" hidden="1" x14ac:dyDescent="0.3">
      <c r="J287"/>
    </row>
    <row r="288" spans="10:10" ht="14.4" hidden="1" x14ac:dyDescent="0.3">
      <c r="J288"/>
    </row>
    <row r="289" spans="10:10" ht="14.4" hidden="1" x14ac:dyDescent="0.3">
      <c r="J289"/>
    </row>
    <row r="290" spans="10:10" ht="14.4" hidden="1" x14ac:dyDescent="0.3">
      <c r="J290"/>
    </row>
    <row r="291" spans="10:10" ht="14.4" hidden="1" x14ac:dyDescent="0.3">
      <c r="J291"/>
    </row>
    <row r="292" spans="10:10" ht="14.4" hidden="1" x14ac:dyDescent="0.3">
      <c r="J292"/>
    </row>
    <row r="293" spans="10:10" ht="14.4" hidden="1" x14ac:dyDescent="0.3">
      <c r="J293"/>
    </row>
    <row r="294" spans="10:10" ht="14.4" hidden="1" x14ac:dyDescent="0.3">
      <c r="J294"/>
    </row>
    <row r="295" spans="10:10" ht="14.4" hidden="1" x14ac:dyDescent="0.3">
      <c r="J295"/>
    </row>
    <row r="296" spans="10:10" ht="14.4" hidden="1" x14ac:dyDescent="0.3">
      <c r="J296"/>
    </row>
    <row r="297" spans="10:10" ht="14.4" hidden="1" x14ac:dyDescent="0.3">
      <c r="J297"/>
    </row>
    <row r="298" spans="10:10" ht="14.4" hidden="1" x14ac:dyDescent="0.3">
      <c r="J298"/>
    </row>
    <row r="299" spans="10:10" ht="14.4" hidden="1" x14ac:dyDescent="0.3">
      <c r="J299"/>
    </row>
    <row r="300" spans="10:10" ht="14.4" hidden="1" x14ac:dyDescent="0.3">
      <c r="J300"/>
    </row>
    <row r="301" spans="10:10" ht="14.4" hidden="1" x14ac:dyDescent="0.3">
      <c r="J301"/>
    </row>
    <row r="302" spans="10:10" ht="14.4" hidden="1" x14ac:dyDescent="0.3">
      <c r="J302"/>
    </row>
    <row r="303" spans="10:10" ht="14.4" hidden="1" x14ac:dyDescent="0.3">
      <c r="J303"/>
    </row>
    <row r="304" spans="10:10" ht="14.4" hidden="1" x14ac:dyDescent="0.3">
      <c r="J304"/>
    </row>
    <row r="305" spans="10:10" ht="14.4" hidden="1" x14ac:dyDescent="0.3">
      <c r="J305"/>
    </row>
    <row r="306" spans="10:10" ht="14.4" hidden="1" x14ac:dyDescent="0.3">
      <c r="J306"/>
    </row>
    <row r="307" spans="10:10" ht="14.4" hidden="1" x14ac:dyDescent="0.3">
      <c r="J307"/>
    </row>
    <row r="308" spans="10:10" ht="14.4" hidden="1" x14ac:dyDescent="0.3">
      <c r="J308"/>
    </row>
    <row r="309" spans="10:10" ht="14.4" hidden="1" x14ac:dyDescent="0.3">
      <c r="J309"/>
    </row>
    <row r="310" spans="10:10" ht="14.4" hidden="1" x14ac:dyDescent="0.3">
      <c r="J310"/>
    </row>
    <row r="311" spans="10:10" ht="14.4" hidden="1" x14ac:dyDescent="0.3">
      <c r="J311"/>
    </row>
    <row r="312" spans="10:10" ht="14.4" hidden="1" x14ac:dyDescent="0.3">
      <c r="J312"/>
    </row>
    <row r="313" spans="10:10" ht="14.4" hidden="1" x14ac:dyDescent="0.3">
      <c r="J313"/>
    </row>
    <row r="314" spans="10:10" ht="14.4" hidden="1" x14ac:dyDescent="0.3">
      <c r="J314"/>
    </row>
    <row r="315" spans="10:10" ht="14.4" hidden="1" x14ac:dyDescent="0.3">
      <c r="J315"/>
    </row>
    <row r="316" spans="10:10" ht="14.4" hidden="1" x14ac:dyDescent="0.3">
      <c r="J316"/>
    </row>
    <row r="317" spans="10:10" ht="14.4" hidden="1" x14ac:dyDescent="0.3">
      <c r="J317"/>
    </row>
    <row r="318" spans="10:10" ht="14.4" hidden="1" x14ac:dyDescent="0.3">
      <c r="J318"/>
    </row>
    <row r="319" spans="10:10" ht="14.4" hidden="1" x14ac:dyDescent="0.3">
      <c r="J319"/>
    </row>
    <row r="320" spans="10:10" ht="14.4" hidden="1" x14ac:dyDescent="0.3">
      <c r="J320"/>
    </row>
    <row r="321" spans="10:10" ht="14.4" hidden="1" x14ac:dyDescent="0.3">
      <c r="J321"/>
    </row>
    <row r="322" spans="10:10" ht="14.4" hidden="1" x14ac:dyDescent="0.3">
      <c r="J322"/>
    </row>
    <row r="323" spans="10:10" ht="14.4" hidden="1" x14ac:dyDescent="0.3">
      <c r="J323"/>
    </row>
    <row r="324" spans="10:10" ht="14.4" hidden="1" x14ac:dyDescent="0.3">
      <c r="J324"/>
    </row>
    <row r="325" spans="10:10" ht="14.4" hidden="1" x14ac:dyDescent="0.3">
      <c r="J325"/>
    </row>
    <row r="326" spans="10:10" ht="14.4" hidden="1" x14ac:dyDescent="0.3">
      <c r="J326"/>
    </row>
    <row r="327" spans="10:10" ht="14.4" hidden="1" x14ac:dyDescent="0.3">
      <c r="J327"/>
    </row>
    <row r="328" spans="10:10" ht="14.4" hidden="1" x14ac:dyDescent="0.3">
      <c r="J328"/>
    </row>
    <row r="329" spans="10:10" ht="14.4" hidden="1" x14ac:dyDescent="0.3">
      <c r="J329"/>
    </row>
    <row r="330" spans="10:10" ht="14.4" hidden="1" x14ac:dyDescent="0.3">
      <c r="J330"/>
    </row>
    <row r="331" spans="10:10" ht="14.4" hidden="1" x14ac:dyDescent="0.3">
      <c r="J331"/>
    </row>
    <row r="332" spans="10:10" ht="14.4" hidden="1" x14ac:dyDescent="0.3">
      <c r="J332"/>
    </row>
    <row r="333" spans="10:10" ht="14.4" hidden="1" x14ac:dyDescent="0.3">
      <c r="J333"/>
    </row>
    <row r="334" spans="10:10" ht="14.4" hidden="1" x14ac:dyDescent="0.3">
      <c r="J334"/>
    </row>
    <row r="335" spans="10:10" ht="14.4" hidden="1" x14ac:dyDescent="0.3">
      <c r="J335"/>
    </row>
    <row r="336" spans="10:10" ht="14.4" hidden="1" x14ac:dyDescent="0.3">
      <c r="J336"/>
    </row>
    <row r="337" spans="10:10" ht="14.4" hidden="1" x14ac:dyDescent="0.3">
      <c r="J337"/>
    </row>
    <row r="338" spans="10:10" ht="14.4" hidden="1" x14ac:dyDescent="0.3">
      <c r="J338"/>
    </row>
    <row r="339" spans="10:10" ht="14.4" hidden="1" x14ac:dyDescent="0.3">
      <c r="J339"/>
    </row>
    <row r="340" spans="10:10" ht="14.4" hidden="1" x14ac:dyDescent="0.3">
      <c r="J340"/>
    </row>
    <row r="341" spans="10:10" ht="14.4" hidden="1" x14ac:dyDescent="0.3">
      <c r="J341"/>
    </row>
    <row r="342" spans="10:10" ht="14.4" hidden="1" x14ac:dyDescent="0.3">
      <c r="J342"/>
    </row>
    <row r="343" spans="10:10" ht="14.4" hidden="1" x14ac:dyDescent="0.3">
      <c r="J343"/>
    </row>
    <row r="344" spans="10:10" ht="14.4" hidden="1" x14ac:dyDescent="0.3">
      <c r="J344"/>
    </row>
    <row r="345" spans="10:10" ht="14.4" hidden="1" x14ac:dyDescent="0.3">
      <c r="J345"/>
    </row>
    <row r="346" spans="10:10" ht="14.4" hidden="1" x14ac:dyDescent="0.3">
      <c r="J346"/>
    </row>
    <row r="347" spans="10:10" ht="14.4" hidden="1" x14ac:dyDescent="0.3">
      <c r="J347"/>
    </row>
    <row r="348" spans="10:10" ht="14.4" hidden="1" x14ac:dyDescent="0.3">
      <c r="J348"/>
    </row>
    <row r="349" spans="10:10" ht="14.4" hidden="1" x14ac:dyDescent="0.3">
      <c r="J349"/>
    </row>
    <row r="350" spans="10:10" ht="14.4" hidden="1" x14ac:dyDescent="0.3">
      <c r="J350"/>
    </row>
    <row r="351" spans="10:10" ht="14.4" hidden="1" x14ac:dyDescent="0.3">
      <c r="J351"/>
    </row>
    <row r="352" spans="10:10" ht="14.4" hidden="1" x14ac:dyDescent="0.3">
      <c r="J352"/>
    </row>
    <row r="353" spans="10:10" ht="14.4" hidden="1" x14ac:dyDescent="0.3">
      <c r="J353"/>
    </row>
    <row r="354" spans="10:10" ht="14.4" hidden="1" x14ac:dyDescent="0.3">
      <c r="J354"/>
    </row>
    <row r="355" spans="10:10" ht="14.4" hidden="1" x14ac:dyDescent="0.3">
      <c r="J355"/>
    </row>
    <row r="356" spans="10:10" ht="14.4" hidden="1" x14ac:dyDescent="0.3">
      <c r="J356"/>
    </row>
    <row r="357" spans="10:10" ht="14.4" hidden="1" x14ac:dyDescent="0.3">
      <c r="J357"/>
    </row>
    <row r="358" spans="10:10" ht="14.4" hidden="1" x14ac:dyDescent="0.3">
      <c r="J358"/>
    </row>
    <row r="359" spans="10:10" ht="14.4" hidden="1" x14ac:dyDescent="0.3">
      <c r="J359"/>
    </row>
    <row r="360" spans="10:10" ht="14.4" hidden="1" x14ac:dyDescent="0.3">
      <c r="J360"/>
    </row>
    <row r="361" spans="10:10" ht="14.4" hidden="1" x14ac:dyDescent="0.3">
      <c r="J361"/>
    </row>
    <row r="362" spans="10:10" ht="14.4" hidden="1" x14ac:dyDescent="0.3">
      <c r="J362"/>
    </row>
    <row r="363" spans="10:10" ht="14.4" hidden="1" x14ac:dyDescent="0.3">
      <c r="J363"/>
    </row>
    <row r="364" spans="10:10" ht="14.4" hidden="1" x14ac:dyDescent="0.3">
      <c r="J364"/>
    </row>
    <row r="365" spans="10:10" ht="14.4" hidden="1" x14ac:dyDescent="0.3">
      <c r="J365"/>
    </row>
    <row r="366" spans="10:10" ht="14.4" hidden="1" x14ac:dyDescent="0.3">
      <c r="J366"/>
    </row>
    <row r="367" spans="10:10" ht="14.4" hidden="1" x14ac:dyDescent="0.3">
      <c r="J367"/>
    </row>
    <row r="368" spans="10:10" ht="14.4" hidden="1" x14ac:dyDescent="0.3">
      <c r="J368"/>
    </row>
    <row r="369" spans="10:10" ht="14.4" hidden="1" x14ac:dyDescent="0.3">
      <c r="J369"/>
    </row>
    <row r="370" spans="10:10" ht="14.4" hidden="1" x14ac:dyDescent="0.3">
      <c r="J370"/>
    </row>
    <row r="371" spans="10:10" ht="14.4" hidden="1" x14ac:dyDescent="0.3">
      <c r="J371"/>
    </row>
    <row r="372" spans="10:10" ht="14.4" hidden="1" x14ac:dyDescent="0.3">
      <c r="J372"/>
    </row>
    <row r="373" spans="10:10" ht="14.4" hidden="1" x14ac:dyDescent="0.3">
      <c r="J373"/>
    </row>
    <row r="374" spans="10:10" ht="14.4" hidden="1" x14ac:dyDescent="0.3">
      <c r="J374"/>
    </row>
    <row r="375" spans="10:10" ht="14.4" hidden="1" x14ac:dyDescent="0.3">
      <c r="J375"/>
    </row>
    <row r="376" spans="10:10" ht="14.4" hidden="1" x14ac:dyDescent="0.3">
      <c r="J376"/>
    </row>
    <row r="377" spans="10:10" ht="14.4" hidden="1" x14ac:dyDescent="0.3">
      <c r="J377"/>
    </row>
    <row r="378" spans="10:10" ht="14.4" hidden="1" x14ac:dyDescent="0.3">
      <c r="J378"/>
    </row>
    <row r="379" spans="10:10" ht="14.4" hidden="1" x14ac:dyDescent="0.3">
      <c r="J379"/>
    </row>
    <row r="380" spans="10:10" ht="14.4" hidden="1" x14ac:dyDescent="0.3">
      <c r="J380"/>
    </row>
    <row r="381" spans="10:10" ht="14.4" hidden="1" x14ac:dyDescent="0.3">
      <c r="J381"/>
    </row>
    <row r="382" spans="10:10" ht="14.4" hidden="1" x14ac:dyDescent="0.3">
      <c r="J382"/>
    </row>
    <row r="383" spans="10:10" ht="14.4" hidden="1" x14ac:dyDescent="0.3">
      <c r="J383"/>
    </row>
    <row r="384" spans="10:10" ht="14.4" hidden="1" x14ac:dyDescent="0.3">
      <c r="J384"/>
    </row>
    <row r="385" spans="10:10" ht="14.4" hidden="1" x14ac:dyDescent="0.3">
      <c r="J385"/>
    </row>
    <row r="386" spans="10:10" ht="14.4" hidden="1" x14ac:dyDescent="0.3">
      <c r="J386"/>
    </row>
    <row r="387" spans="10:10" ht="14.4" hidden="1" x14ac:dyDescent="0.3">
      <c r="J387"/>
    </row>
    <row r="388" spans="10:10" ht="14.4" hidden="1" x14ac:dyDescent="0.3">
      <c r="J388"/>
    </row>
    <row r="389" spans="10:10" ht="14.4" hidden="1" x14ac:dyDescent="0.3">
      <c r="J389"/>
    </row>
    <row r="390" spans="10:10" ht="14.4" hidden="1" x14ac:dyDescent="0.3">
      <c r="J390"/>
    </row>
    <row r="391" spans="10:10" ht="14.4" hidden="1" x14ac:dyDescent="0.3">
      <c r="J391"/>
    </row>
    <row r="392" spans="10:10" ht="14.4" hidden="1" x14ac:dyDescent="0.3">
      <c r="J392"/>
    </row>
    <row r="393" spans="10:10" ht="14.4" hidden="1" x14ac:dyDescent="0.3">
      <c r="J393"/>
    </row>
    <row r="394" spans="10:10" ht="14.4" hidden="1" x14ac:dyDescent="0.3">
      <c r="J394"/>
    </row>
    <row r="395" spans="10:10" ht="14.4" hidden="1" x14ac:dyDescent="0.3">
      <c r="J395"/>
    </row>
    <row r="396" spans="10:10" ht="14.4" hidden="1" x14ac:dyDescent="0.3">
      <c r="J396"/>
    </row>
    <row r="397" spans="10:10" ht="14.4" hidden="1" x14ac:dyDescent="0.3">
      <c r="J397"/>
    </row>
    <row r="398" spans="10:10" ht="14.4" hidden="1" x14ac:dyDescent="0.3">
      <c r="J398"/>
    </row>
    <row r="399" spans="10:10" ht="14.4" hidden="1" x14ac:dyDescent="0.3">
      <c r="J399"/>
    </row>
    <row r="400" spans="10:10" ht="14.4" hidden="1" x14ac:dyDescent="0.3">
      <c r="J400"/>
    </row>
    <row r="401" spans="10:10" ht="14.4" hidden="1" x14ac:dyDescent="0.3">
      <c r="J401"/>
    </row>
    <row r="402" spans="10:10" ht="14.4" hidden="1" x14ac:dyDescent="0.3">
      <c r="J402"/>
    </row>
    <row r="403" spans="10:10" ht="14.4" hidden="1" x14ac:dyDescent="0.3">
      <c r="J403"/>
    </row>
    <row r="404" spans="10:10" ht="14.4" hidden="1" x14ac:dyDescent="0.3">
      <c r="J404"/>
    </row>
    <row r="405" spans="10:10" ht="14.4" hidden="1" x14ac:dyDescent="0.3">
      <c r="J405"/>
    </row>
    <row r="406" spans="10:10" ht="14.4" hidden="1" x14ac:dyDescent="0.3">
      <c r="J406"/>
    </row>
    <row r="407" spans="10:10" ht="14.4" hidden="1" x14ac:dyDescent="0.3">
      <c r="J407"/>
    </row>
    <row r="408" spans="10:10" ht="14.4" hidden="1" x14ac:dyDescent="0.3">
      <c r="J408"/>
    </row>
    <row r="409" spans="10:10" ht="14.4" hidden="1" x14ac:dyDescent="0.3">
      <c r="J409"/>
    </row>
    <row r="410" spans="10:10" ht="14.4" hidden="1" x14ac:dyDescent="0.3">
      <c r="J410"/>
    </row>
    <row r="411" spans="10:10" ht="14.4" hidden="1" x14ac:dyDescent="0.3">
      <c r="J411"/>
    </row>
    <row r="412" spans="10:10" ht="14.4" hidden="1" x14ac:dyDescent="0.3">
      <c r="J412"/>
    </row>
    <row r="413" spans="10:10" ht="14.4" hidden="1" x14ac:dyDescent="0.3">
      <c r="J413"/>
    </row>
    <row r="414" spans="10:10" ht="14.4" hidden="1" x14ac:dyDescent="0.3">
      <c r="J414"/>
    </row>
    <row r="415" spans="10:10" ht="14.4" hidden="1" x14ac:dyDescent="0.3">
      <c r="J415"/>
    </row>
    <row r="416" spans="10:10" ht="14.4" hidden="1" x14ac:dyDescent="0.3">
      <c r="J416"/>
    </row>
    <row r="417" spans="10:10" ht="14.4" hidden="1" x14ac:dyDescent="0.3">
      <c r="J417"/>
    </row>
    <row r="418" spans="10:10" ht="14.4" hidden="1" x14ac:dyDescent="0.3">
      <c r="J418"/>
    </row>
    <row r="419" spans="10:10" ht="14.4" hidden="1" x14ac:dyDescent="0.3">
      <c r="J419"/>
    </row>
    <row r="420" spans="10:10" ht="14.4" hidden="1" x14ac:dyDescent="0.3">
      <c r="J420"/>
    </row>
    <row r="421" spans="10:10" ht="14.4" hidden="1" x14ac:dyDescent="0.3">
      <c r="J421"/>
    </row>
    <row r="422" spans="10:10" ht="14.4" hidden="1" x14ac:dyDescent="0.3">
      <c r="J422"/>
    </row>
    <row r="423" spans="10:10" ht="14.4" hidden="1" x14ac:dyDescent="0.3">
      <c r="J423"/>
    </row>
    <row r="424" spans="10:10" ht="14.4" hidden="1" x14ac:dyDescent="0.3">
      <c r="J424"/>
    </row>
    <row r="425" spans="10:10" ht="14.4" hidden="1" x14ac:dyDescent="0.3">
      <c r="J425"/>
    </row>
    <row r="426" spans="10:10" ht="14.4" hidden="1" x14ac:dyDescent="0.3">
      <c r="J426"/>
    </row>
    <row r="427" spans="10:10" ht="14.4" hidden="1" x14ac:dyDescent="0.3">
      <c r="J427"/>
    </row>
  </sheetData>
  <sheetProtection selectLockedCells="1"/>
  <sortState xmlns:xlrd2="http://schemas.microsoft.com/office/spreadsheetml/2017/richdata2" ref="J2:K12">
    <sortCondition ref="J2:J12"/>
  </sortState>
  <mergeCells count="13">
    <mergeCell ref="C25:D25"/>
    <mergeCell ref="C37:D37"/>
    <mergeCell ref="C36:D36"/>
    <mergeCell ref="C35:D35"/>
    <mergeCell ref="C34:D34"/>
    <mergeCell ref="C33:D33"/>
    <mergeCell ref="C32:D32"/>
    <mergeCell ref="C31:D31"/>
    <mergeCell ref="C30:D30"/>
    <mergeCell ref="C29:D29"/>
    <mergeCell ref="C28:D28"/>
    <mergeCell ref="C27:D27"/>
    <mergeCell ref="C26:D26"/>
  </mergeCells>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4569-9408-44F8-AD00-8BEC73271904}">
  <sheetPr codeName="Sheet2">
    <tabColor rgb="FF92D050"/>
    <pageSetUpPr fitToPage="1"/>
  </sheetPr>
  <dimension ref="A1:BX68"/>
  <sheetViews>
    <sheetView tabSelected="1" view="pageBreakPreview" zoomScale="110" zoomScaleNormal="110" zoomScaleSheetLayoutView="110" workbookViewId="0">
      <selection activeCell="BW1" sqref="BW1"/>
    </sheetView>
  </sheetViews>
  <sheetFormatPr defaultColWidth="2" defaultRowHeight="13.8"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5" width="2" style="12" customWidth="1"/>
    <col min="76" max="16384" width="2" style="3"/>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356">
        <v>46196</v>
      </c>
      <c r="AX1" s="356"/>
      <c r="AY1" s="356"/>
      <c r="AZ1" s="356"/>
      <c r="BA1" s="356"/>
      <c r="BB1" s="356"/>
      <c r="BC1" s="356"/>
      <c r="BD1" s="356"/>
      <c r="BE1" s="356"/>
      <c r="BF1" s="356"/>
      <c r="BG1" s="356"/>
      <c r="BH1" s="357"/>
      <c r="BI1" s="127"/>
      <c r="BJ1" s="122"/>
      <c r="BK1" s="122"/>
      <c r="BL1" s="122"/>
      <c r="BM1" s="122"/>
      <c r="BN1" s="122"/>
      <c r="BO1" s="122"/>
      <c r="BP1" s="122"/>
      <c r="BQ1" s="122"/>
      <c r="BR1" s="122"/>
      <c r="BS1" s="122"/>
      <c r="BT1" s="122"/>
      <c r="BU1" s="122"/>
      <c r="BV1" s="133"/>
      <c r="BW1" s="18"/>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358"/>
      <c r="AX2" s="358"/>
      <c r="AY2" s="358"/>
      <c r="AZ2" s="358"/>
      <c r="BA2" s="358"/>
      <c r="BB2" s="358"/>
      <c r="BC2" s="358"/>
      <c r="BD2" s="358"/>
      <c r="BE2" s="358"/>
      <c r="BF2" s="358"/>
      <c r="BG2" s="358"/>
      <c r="BH2" s="359"/>
      <c r="BI2" s="128"/>
      <c r="BJ2" s="125"/>
      <c r="BK2" s="125"/>
      <c r="BL2" s="125"/>
      <c r="BM2" s="125"/>
      <c r="BN2" s="125"/>
      <c r="BO2" s="125"/>
      <c r="BP2" s="125"/>
      <c r="BQ2" s="125"/>
      <c r="BR2" s="125"/>
      <c r="BS2" s="125"/>
      <c r="BT2" s="125"/>
      <c r="BU2" s="125"/>
      <c r="BV2" s="134"/>
      <c r="BW2" s="18"/>
    </row>
    <row r="3" spans="1:75" s="12" customFormat="1" ht="15" customHeight="1" thickBot="1" x14ac:dyDescent="0.3">
      <c r="A3" s="18"/>
      <c r="B3" s="363" t="s">
        <v>432</v>
      </c>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5"/>
      <c r="BW3" s="18"/>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416"/>
      <c r="S4" s="417"/>
      <c r="T4" s="417"/>
      <c r="U4" s="417"/>
      <c r="V4" s="417"/>
      <c r="W4" s="417"/>
      <c r="X4" s="417"/>
      <c r="Y4" s="417"/>
      <c r="Z4" s="417"/>
      <c r="AA4" s="417"/>
      <c r="AB4" s="142"/>
      <c r="AC4" s="139"/>
      <c r="AD4" s="139"/>
      <c r="AE4" s="139"/>
      <c r="AF4" s="139"/>
      <c r="AG4" s="139"/>
      <c r="AH4" s="139"/>
      <c r="AI4" s="139"/>
      <c r="AJ4" s="139"/>
      <c r="AK4" s="139"/>
      <c r="AL4" s="139"/>
      <c r="AM4" s="139"/>
      <c r="AN4" s="139"/>
      <c r="AO4" s="139"/>
      <c r="AP4" s="139"/>
      <c r="AQ4" s="143"/>
      <c r="AR4" s="143"/>
      <c r="AS4" s="143"/>
      <c r="AT4" s="100"/>
      <c r="AU4" s="143"/>
      <c r="AV4" s="143"/>
      <c r="AW4" s="143"/>
      <c r="AX4" s="143"/>
      <c r="AY4" s="143"/>
      <c r="AZ4" s="100"/>
      <c r="BA4" s="144"/>
      <c r="BB4" s="144"/>
      <c r="BC4" s="144"/>
      <c r="BD4" s="145"/>
      <c r="BE4" s="139" t="s">
        <v>675</v>
      </c>
      <c r="BF4" s="139"/>
      <c r="BG4" s="139"/>
      <c r="BH4" s="139"/>
      <c r="BI4" s="139"/>
      <c r="BJ4" s="139"/>
      <c r="BK4" s="139"/>
      <c r="BL4" s="139"/>
      <c r="BM4" s="418"/>
      <c r="BN4" s="419"/>
      <c r="BO4" s="419"/>
      <c r="BP4" s="419"/>
      <c r="BQ4" s="419"/>
      <c r="BR4" s="419"/>
      <c r="BS4" s="419"/>
      <c r="BT4" s="419"/>
      <c r="BU4" s="419"/>
      <c r="BV4" s="420"/>
      <c r="BW4" s="52"/>
    </row>
    <row r="5" spans="1:75" s="6" customFormat="1" ht="15" customHeight="1" x14ac:dyDescent="0.2">
      <c r="A5" s="5"/>
      <c r="B5" s="20"/>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73"/>
      <c r="AH5" s="273"/>
      <c r="AI5" s="273"/>
      <c r="AJ5" s="273"/>
      <c r="AK5" s="273"/>
      <c r="AL5" s="273"/>
      <c r="AM5" s="273"/>
      <c r="AN5" s="273"/>
      <c r="AO5" s="273"/>
      <c r="AP5" s="273"/>
      <c r="AQ5" s="354"/>
      <c r="AR5" s="354"/>
      <c r="AS5" s="354"/>
      <c r="AT5" s="354"/>
      <c r="AU5" s="354"/>
      <c r="AV5" s="354"/>
      <c r="AW5" s="354"/>
      <c r="AX5" s="354"/>
      <c r="AY5" s="354"/>
      <c r="AZ5" s="354"/>
      <c r="BA5" s="355"/>
      <c r="BB5" s="355"/>
      <c r="BC5" s="273"/>
      <c r="BD5" s="273"/>
      <c r="BE5" s="273"/>
      <c r="BF5" s="273"/>
      <c r="BG5" s="273"/>
      <c r="BH5" s="273"/>
      <c r="BI5" s="273"/>
      <c r="BJ5" s="273"/>
      <c r="BK5" s="273"/>
      <c r="BL5" s="273"/>
      <c r="BM5" s="360"/>
      <c r="BN5" s="360"/>
      <c r="BO5" s="360"/>
      <c r="BP5" s="360"/>
      <c r="BQ5" s="360"/>
      <c r="BR5" s="360"/>
      <c r="BS5" s="360"/>
      <c r="BT5" s="360"/>
      <c r="BU5" s="360"/>
      <c r="BV5" s="360"/>
      <c r="BW5" s="5"/>
    </row>
    <row r="6" spans="1:75" s="6" customFormat="1" ht="15" customHeight="1" x14ac:dyDescent="0.25">
      <c r="A6" s="5"/>
      <c r="B6" s="308" t="s">
        <v>622</v>
      </c>
      <c r="C6" s="308"/>
      <c r="D6" s="308"/>
      <c r="E6" s="308"/>
      <c r="F6" s="308"/>
      <c r="G6" s="308"/>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M6" s="308"/>
      <c r="AN6" s="308"/>
      <c r="AO6" s="308"/>
      <c r="AP6" s="308"/>
      <c r="AQ6" s="308"/>
      <c r="AR6" s="308"/>
      <c r="AS6" s="308"/>
      <c r="AT6" s="308"/>
      <c r="AU6" s="308"/>
      <c r="AV6" s="308"/>
      <c r="AW6" s="308"/>
      <c r="AX6" s="308"/>
      <c r="AY6" s="308"/>
      <c r="AZ6" s="308"/>
      <c r="BA6" s="308"/>
      <c r="BB6" s="308"/>
      <c r="BC6" s="308"/>
      <c r="BD6" s="308"/>
      <c r="BE6" s="308"/>
      <c r="BF6" s="308"/>
      <c r="BG6" s="308"/>
      <c r="BH6" s="308"/>
      <c r="BI6" s="308"/>
      <c r="BJ6" s="308"/>
      <c r="BK6" s="308"/>
      <c r="BL6" s="308"/>
      <c r="BM6" s="308"/>
      <c r="BN6" s="308"/>
      <c r="BO6" s="308"/>
      <c r="BP6" s="308"/>
      <c r="BQ6" s="308"/>
      <c r="BR6" s="308"/>
      <c r="BS6" s="308"/>
      <c r="BT6" s="308"/>
      <c r="BU6" s="308"/>
      <c r="BV6" s="308"/>
      <c r="BW6" s="5"/>
    </row>
    <row r="7" spans="1:75" s="6" customFormat="1" ht="15" customHeight="1" x14ac:dyDescent="0.25">
      <c r="A7" s="5"/>
      <c r="B7" s="4"/>
      <c r="C7" s="273" t="s">
        <v>26</v>
      </c>
      <c r="D7" s="273"/>
      <c r="E7" s="273"/>
      <c r="F7" s="273"/>
      <c r="G7" s="273"/>
      <c r="H7" s="273"/>
      <c r="I7" s="273"/>
      <c r="J7" s="273"/>
      <c r="K7" s="348"/>
      <c r="L7" s="348"/>
      <c r="M7" s="348"/>
      <c r="N7" s="348"/>
      <c r="O7" s="348"/>
      <c r="P7" s="348"/>
      <c r="Q7" s="348"/>
      <c r="R7" s="348"/>
      <c r="S7" s="348"/>
      <c r="T7" s="348"/>
      <c r="U7" s="348"/>
      <c r="V7" s="348"/>
      <c r="W7" s="348"/>
      <c r="X7" s="348"/>
      <c r="Y7" s="348"/>
      <c r="Z7" s="348"/>
      <c r="AA7" s="348"/>
      <c r="AB7" s="348"/>
      <c r="AC7" s="348"/>
      <c r="AD7" s="348"/>
      <c r="AE7" s="348"/>
      <c r="AF7" s="348"/>
      <c r="AG7" s="273" t="s">
        <v>27</v>
      </c>
      <c r="AH7" s="273"/>
      <c r="AI7" s="273"/>
      <c r="AJ7" s="273"/>
      <c r="AK7" s="273"/>
      <c r="AL7" s="273"/>
      <c r="AM7" s="273"/>
      <c r="AN7" s="273"/>
      <c r="AO7" s="361"/>
      <c r="AP7" s="361"/>
      <c r="AQ7" s="361"/>
      <c r="AR7" s="361"/>
      <c r="AS7" s="361"/>
      <c r="AT7" s="361"/>
      <c r="AU7" s="361"/>
      <c r="AV7" s="361"/>
      <c r="AW7" s="361"/>
      <c r="AX7" s="361"/>
      <c r="AY7" s="361"/>
      <c r="AZ7" s="361"/>
      <c r="BA7" s="361"/>
      <c r="BB7" s="361"/>
      <c r="BC7" s="361"/>
      <c r="BD7" s="361"/>
      <c r="BE7" s="362" t="s">
        <v>29</v>
      </c>
      <c r="BF7" s="362"/>
      <c r="BG7" s="362"/>
      <c r="BH7" s="362"/>
      <c r="BI7" s="362"/>
      <c r="BJ7" s="362"/>
      <c r="BK7" s="362"/>
      <c r="BL7" s="362"/>
      <c r="BM7" s="348"/>
      <c r="BN7" s="348"/>
      <c r="BO7" s="348"/>
      <c r="BP7" s="348"/>
      <c r="BQ7" s="348"/>
      <c r="BR7" s="348"/>
      <c r="BS7" s="348"/>
      <c r="BT7" s="348"/>
      <c r="BU7" s="348"/>
      <c r="BV7" s="348"/>
      <c r="BW7" s="5"/>
    </row>
    <row r="8" spans="1:75" s="6" customFormat="1" ht="15" customHeight="1" x14ac:dyDescent="0.25">
      <c r="A8" s="5"/>
      <c r="B8" s="4"/>
      <c r="C8" s="273" t="s">
        <v>28</v>
      </c>
      <c r="D8" s="273"/>
      <c r="E8" s="273"/>
      <c r="F8" s="273"/>
      <c r="G8" s="273"/>
      <c r="H8" s="273"/>
      <c r="I8" s="348"/>
      <c r="J8" s="348"/>
      <c r="K8" s="348"/>
      <c r="L8" s="348"/>
      <c r="M8" s="348"/>
      <c r="N8" s="348"/>
      <c r="O8" s="348"/>
      <c r="P8" s="348"/>
      <c r="Q8" s="348"/>
      <c r="R8" s="348"/>
      <c r="S8" s="348"/>
      <c r="T8" s="348"/>
      <c r="U8" s="348"/>
      <c r="V8" s="348"/>
      <c r="W8" s="348"/>
      <c r="X8" s="348"/>
      <c r="Y8" s="348"/>
      <c r="Z8" s="348"/>
      <c r="AA8" s="348"/>
      <c r="AB8" s="273" t="s">
        <v>30</v>
      </c>
      <c r="AC8" s="273"/>
      <c r="AD8" s="273"/>
      <c r="AE8" s="348"/>
      <c r="AF8" s="348"/>
      <c r="AG8" s="348"/>
      <c r="AH8" s="348"/>
      <c r="AI8" s="348"/>
      <c r="AJ8" s="348"/>
      <c r="AK8" s="348"/>
      <c r="AL8" s="348"/>
      <c r="AM8" s="348"/>
      <c r="AN8" s="348"/>
      <c r="AO8" s="348"/>
      <c r="AP8" s="348"/>
      <c r="AQ8" s="348"/>
      <c r="AR8" s="348"/>
      <c r="AS8" s="348"/>
      <c r="AT8" s="348"/>
      <c r="AU8" s="348"/>
      <c r="AV8" s="348"/>
      <c r="AW8" s="348"/>
      <c r="AX8" s="348"/>
      <c r="AY8" s="348"/>
      <c r="AZ8" s="348"/>
      <c r="BA8" s="348"/>
      <c r="BB8" s="273" t="s">
        <v>32</v>
      </c>
      <c r="BC8" s="273"/>
      <c r="BD8" s="273"/>
      <c r="BE8" s="273"/>
      <c r="BF8" s="273"/>
      <c r="BG8" s="273"/>
      <c r="BH8" s="273"/>
      <c r="BI8" s="273"/>
      <c r="BJ8" s="348"/>
      <c r="BK8" s="348"/>
      <c r="BL8" s="348"/>
      <c r="BM8" s="348"/>
      <c r="BN8" s="348"/>
      <c r="BO8" s="348"/>
      <c r="BP8" s="348"/>
      <c r="BQ8" s="348"/>
      <c r="BR8" s="348"/>
      <c r="BS8" s="348"/>
      <c r="BT8" s="348"/>
      <c r="BU8" s="348"/>
      <c r="BV8" s="348"/>
      <c r="BW8" s="5"/>
    </row>
    <row r="9" spans="1:75" s="6" customFormat="1" ht="15" customHeight="1" x14ac:dyDescent="0.25">
      <c r="A9" s="5"/>
      <c r="B9" s="4"/>
      <c r="C9" s="273" t="s">
        <v>33</v>
      </c>
      <c r="D9" s="273"/>
      <c r="E9" s="273"/>
      <c r="F9" s="273"/>
      <c r="G9" s="273"/>
      <c r="H9" s="273"/>
      <c r="I9" s="348"/>
      <c r="J9" s="348"/>
      <c r="K9" s="348"/>
      <c r="L9" s="348"/>
      <c r="M9" s="348"/>
      <c r="N9" s="348"/>
      <c r="O9" s="348"/>
      <c r="P9" s="348"/>
      <c r="Q9" s="348"/>
      <c r="R9" s="348"/>
      <c r="S9" s="348"/>
      <c r="T9" s="348"/>
      <c r="U9" s="348"/>
      <c r="V9" s="348"/>
      <c r="W9" s="348"/>
      <c r="X9" s="348"/>
      <c r="Y9" s="348"/>
      <c r="Z9" s="348"/>
      <c r="AA9" s="348"/>
      <c r="AB9" s="273" t="s">
        <v>34</v>
      </c>
      <c r="AC9" s="273"/>
      <c r="AD9" s="273"/>
      <c r="AE9" s="273"/>
      <c r="AF9" s="273"/>
      <c r="AG9" s="273"/>
      <c r="AH9" s="273"/>
      <c r="AI9" s="302"/>
      <c r="AJ9" s="302"/>
      <c r="AK9" s="302"/>
      <c r="AL9" s="302"/>
      <c r="AM9" s="302"/>
      <c r="AN9" s="302"/>
      <c r="AO9" s="302"/>
      <c r="AP9" s="302"/>
      <c r="AQ9" s="273" t="s">
        <v>35</v>
      </c>
      <c r="AR9" s="273"/>
      <c r="AS9" s="273"/>
      <c r="AT9" s="273"/>
      <c r="AU9" s="273"/>
      <c r="AV9" s="273"/>
      <c r="AW9" s="273"/>
      <c r="AX9" s="273"/>
      <c r="AY9" s="348"/>
      <c r="AZ9" s="348"/>
      <c r="BA9" s="348"/>
      <c r="BB9" s="348"/>
      <c r="BC9" s="348"/>
      <c r="BD9" s="348"/>
      <c r="BE9" s="348"/>
      <c r="BF9" s="348"/>
      <c r="BG9" s="348"/>
      <c r="BH9" s="348"/>
      <c r="BI9" s="348"/>
      <c r="BJ9" s="348"/>
      <c r="BK9" s="348"/>
      <c r="BL9" s="348"/>
      <c r="BM9" s="348"/>
      <c r="BN9" s="348"/>
      <c r="BO9" s="348"/>
      <c r="BP9" s="348"/>
      <c r="BQ9" s="348"/>
      <c r="BR9" s="348"/>
      <c r="BS9" s="348"/>
      <c r="BT9" s="348"/>
      <c r="BU9" s="348"/>
      <c r="BV9" s="348"/>
      <c r="BW9" s="5"/>
    </row>
    <row r="10" spans="1:75" s="17" customFormat="1" ht="15" customHeight="1" x14ac:dyDescent="0.3">
      <c r="A10" s="20"/>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row>
    <row r="11" spans="1:75" s="6" customFormat="1" ht="15" customHeight="1" thickBot="1" x14ac:dyDescent="0.3">
      <c r="A11" s="5"/>
      <c r="B11" s="308" t="s">
        <v>481</v>
      </c>
      <c r="C11" s="308"/>
      <c r="D11" s="308"/>
      <c r="E11" s="308"/>
      <c r="F11" s="308"/>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308"/>
      <c r="BJ11" s="308"/>
      <c r="BK11" s="308"/>
      <c r="BL11" s="308"/>
      <c r="BM11" s="308"/>
      <c r="BN11" s="308"/>
      <c r="BO11" s="308"/>
      <c r="BP11" s="308"/>
      <c r="BQ11" s="308"/>
      <c r="BR11" s="308"/>
      <c r="BS11" s="308"/>
      <c r="BT11" s="308"/>
      <c r="BU11" s="308"/>
      <c r="BV11" s="308"/>
      <c r="BW11" s="5"/>
    </row>
    <row r="12" spans="1:75" s="6" customFormat="1" ht="15" customHeight="1" x14ac:dyDescent="0.2">
      <c r="A12" s="5"/>
      <c r="B12" s="327" t="s">
        <v>434</v>
      </c>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9"/>
      <c r="BW12" s="5"/>
    </row>
    <row r="13" spans="1:75" s="6" customFormat="1" ht="15" customHeight="1" x14ac:dyDescent="0.2">
      <c r="A13" s="5"/>
      <c r="B13" s="349"/>
      <c r="C13" s="350"/>
      <c r="D13" s="350"/>
      <c r="E13" s="350"/>
      <c r="F13" s="350"/>
      <c r="G13" s="350"/>
      <c r="H13" s="350"/>
      <c r="I13" s="350"/>
      <c r="J13" s="350"/>
      <c r="K13" s="350"/>
      <c r="L13" s="350"/>
      <c r="M13" s="350"/>
      <c r="N13" s="350"/>
      <c r="O13" s="350"/>
      <c r="P13" s="337" t="s">
        <v>330</v>
      </c>
      <c r="Q13" s="337"/>
      <c r="R13" s="337"/>
      <c r="S13" s="337"/>
      <c r="T13" s="337"/>
      <c r="U13" s="337"/>
      <c r="V13" s="337"/>
      <c r="W13" s="337" t="s">
        <v>294</v>
      </c>
      <c r="X13" s="337"/>
      <c r="Y13" s="337"/>
      <c r="Z13" s="337"/>
      <c r="AA13" s="337"/>
      <c r="AB13" s="337"/>
      <c r="AC13" s="337"/>
      <c r="AD13" s="337" t="s">
        <v>437</v>
      </c>
      <c r="AE13" s="337"/>
      <c r="AF13" s="337"/>
      <c r="AG13" s="337"/>
      <c r="AH13" s="337"/>
      <c r="AI13" s="337"/>
      <c r="AJ13" s="337"/>
      <c r="AK13" s="337" t="s">
        <v>329</v>
      </c>
      <c r="AL13" s="337"/>
      <c r="AM13" s="337"/>
      <c r="AN13" s="337"/>
      <c r="AO13" s="337"/>
      <c r="AP13" s="337"/>
      <c r="AQ13" s="337"/>
      <c r="AR13" s="337" t="s">
        <v>440</v>
      </c>
      <c r="AS13" s="337"/>
      <c r="AT13" s="337"/>
      <c r="AU13" s="337"/>
      <c r="AV13" s="337"/>
      <c r="AW13" s="337"/>
      <c r="AX13" s="337"/>
      <c r="AY13" s="333" t="s">
        <v>289</v>
      </c>
      <c r="AZ13" s="333"/>
      <c r="BA13" s="333"/>
      <c r="BB13" s="333"/>
      <c r="BC13" s="333"/>
      <c r="BD13" s="333"/>
      <c r="BE13" s="333"/>
      <c r="BF13" s="333"/>
      <c r="BG13" s="333"/>
      <c r="BH13" s="333"/>
      <c r="BI13" s="333"/>
      <c r="BJ13" s="333"/>
      <c r="BK13" s="333"/>
      <c r="BL13" s="333"/>
      <c r="BM13" s="333"/>
      <c r="BN13" s="333"/>
      <c r="BO13" s="333"/>
      <c r="BP13" s="333"/>
      <c r="BQ13" s="333"/>
      <c r="BR13" s="333"/>
      <c r="BS13" s="333"/>
      <c r="BT13" s="333"/>
      <c r="BU13" s="333"/>
      <c r="BV13" s="334"/>
      <c r="BW13" s="5"/>
    </row>
    <row r="14" spans="1:75" s="6" customFormat="1" ht="15" customHeight="1" thickBot="1" x14ac:dyDescent="0.25">
      <c r="A14" s="5"/>
      <c r="B14" s="351"/>
      <c r="C14" s="352"/>
      <c r="D14" s="352"/>
      <c r="E14" s="352"/>
      <c r="F14" s="352"/>
      <c r="G14" s="352"/>
      <c r="H14" s="352"/>
      <c r="I14" s="352"/>
      <c r="J14" s="352"/>
      <c r="K14" s="352"/>
      <c r="L14" s="352"/>
      <c r="M14" s="352"/>
      <c r="N14" s="352"/>
      <c r="O14" s="352"/>
      <c r="P14" s="314" t="s">
        <v>435</v>
      </c>
      <c r="Q14" s="314"/>
      <c r="R14" s="314"/>
      <c r="S14" s="314"/>
      <c r="T14" s="314"/>
      <c r="U14" s="314"/>
      <c r="V14" s="314"/>
      <c r="W14" s="314" t="s">
        <v>436</v>
      </c>
      <c r="X14" s="314"/>
      <c r="Y14" s="314"/>
      <c r="Z14" s="314"/>
      <c r="AA14" s="314"/>
      <c r="AB14" s="314"/>
      <c r="AC14" s="314"/>
      <c r="AD14" s="314" t="s">
        <v>438</v>
      </c>
      <c r="AE14" s="314"/>
      <c r="AF14" s="314"/>
      <c r="AG14" s="314"/>
      <c r="AH14" s="314"/>
      <c r="AI14" s="314"/>
      <c r="AJ14" s="314"/>
      <c r="AK14" s="314" t="s">
        <v>439</v>
      </c>
      <c r="AL14" s="314"/>
      <c r="AM14" s="314"/>
      <c r="AN14" s="314"/>
      <c r="AO14" s="314"/>
      <c r="AP14" s="314"/>
      <c r="AQ14" s="314"/>
      <c r="AR14" s="314" t="s">
        <v>441</v>
      </c>
      <c r="AS14" s="314"/>
      <c r="AT14" s="314"/>
      <c r="AU14" s="314"/>
      <c r="AV14" s="314"/>
      <c r="AW14" s="314"/>
      <c r="AX14" s="314"/>
      <c r="AY14" s="335"/>
      <c r="AZ14" s="335"/>
      <c r="BA14" s="335"/>
      <c r="BB14" s="335"/>
      <c r="BC14" s="335"/>
      <c r="BD14" s="335"/>
      <c r="BE14" s="335"/>
      <c r="BF14" s="335"/>
      <c r="BG14" s="335"/>
      <c r="BH14" s="335"/>
      <c r="BI14" s="335"/>
      <c r="BJ14" s="335"/>
      <c r="BK14" s="335"/>
      <c r="BL14" s="335"/>
      <c r="BM14" s="335"/>
      <c r="BN14" s="335"/>
      <c r="BO14" s="335"/>
      <c r="BP14" s="335"/>
      <c r="BQ14" s="335"/>
      <c r="BR14" s="335"/>
      <c r="BS14" s="335"/>
      <c r="BT14" s="335"/>
      <c r="BU14" s="335"/>
      <c r="BV14" s="336"/>
      <c r="BW14" s="5"/>
    </row>
    <row r="15" spans="1:75" s="6" customFormat="1" ht="15" customHeight="1" x14ac:dyDescent="0.2">
      <c r="A15" s="5"/>
      <c r="B15" s="311" t="s">
        <v>433</v>
      </c>
      <c r="C15" s="312"/>
      <c r="D15" s="312"/>
      <c r="E15" s="312"/>
      <c r="F15" s="312"/>
      <c r="G15" s="312"/>
      <c r="H15" s="312"/>
      <c r="I15" s="312"/>
      <c r="J15" s="312"/>
      <c r="K15" s="312"/>
      <c r="L15" s="312"/>
      <c r="M15" s="312"/>
      <c r="N15" s="312"/>
      <c r="O15" s="313"/>
      <c r="P15" s="330"/>
      <c r="Q15" s="331"/>
      <c r="R15" s="331"/>
      <c r="S15" s="331"/>
      <c r="T15" s="331"/>
      <c r="U15" s="331"/>
      <c r="V15" s="338"/>
      <c r="W15" s="330"/>
      <c r="X15" s="331"/>
      <c r="Y15" s="331"/>
      <c r="Z15" s="331"/>
      <c r="AA15" s="331"/>
      <c r="AB15" s="331"/>
      <c r="AC15" s="338"/>
      <c r="AD15" s="330"/>
      <c r="AE15" s="331"/>
      <c r="AF15" s="331"/>
      <c r="AG15" s="331"/>
      <c r="AH15" s="331"/>
      <c r="AI15" s="331"/>
      <c r="AJ15" s="338"/>
      <c r="AK15" s="330"/>
      <c r="AL15" s="331"/>
      <c r="AM15" s="331"/>
      <c r="AN15" s="331"/>
      <c r="AO15" s="331"/>
      <c r="AP15" s="331"/>
      <c r="AQ15" s="338"/>
      <c r="AR15" s="330"/>
      <c r="AS15" s="331"/>
      <c r="AT15" s="331"/>
      <c r="AU15" s="331"/>
      <c r="AV15" s="331"/>
      <c r="AW15" s="331"/>
      <c r="AX15" s="338"/>
      <c r="AY15" s="330"/>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2"/>
      <c r="BW15" s="5"/>
    </row>
    <row r="16" spans="1:75" s="6" customFormat="1" ht="15" customHeight="1" thickBot="1" x14ac:dyDescent="0.25">
      <c r="A16" s="5"/>
      <c r="B16" s="309" t="s">
        <v>621</v>
      </c>
      <c r="C16" s="310"/>
      <c r="D16" s="310"/>
      <c r="E16" s="310"/>
      <c r="F16" s="310"/>
      <c r="G16" s="310"/>
      <c r="H16" s="310"/>
      <c r="I16" s="310"/>
      <c r="J16" s="310"/>
      <c r="K16" s="310"/>
      <c r="L16" s="310"/>
      <c r="M16" s="310"/>
      <c r="N16" s="310"/>
      <c r="O16" s="310"/>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319"/>
      <c r="AX16" s="319"/>
      <c r="AY16" s="319"/>
      <c r="AZ16" s="319"/>
      <c r="BA16" s="319"/>
      <c r="BB16" s="319"/>
      <c r="BC16" s="319"/>
      <c r="BD16" s="319"/>
      <c r="BE16" s="319"/>
      <c r="BF16" s="319"/>
      <c r="BG16" s="319"/>
      <c r="BH16" s="319"/>
      <c r="BI16" s="319"/>
      <c r="BJ16" s="319"/>
      <c r="BK16" s="319"/>
      <c r="BL16" s="319"/>
      <c r="BM16" s="319"/>
      <c r="BN16" s="319"/>
      <c r="BO16" s="319"/>
      <c r="BP16" s="319"/>
      <c r="BQ16" s="319"/>
      <c r="BR16" s="319"/>
      <c r="BS16" s="319"/>
      <c r="BT16" s="319"/>
      <c r="BU16" s="319"/>
      <c r="BV16" s="353"/>
      <c r="BW16" s="5"/>
    </row>
    <row r="17" spans="1:76" s="17" customFormat="1" ht="15" customHeight="1" x14ac:dyDescent="0.3">
      <c r="A17" s="20"/>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row>
    <row r="18" spans="1:76" s="6" customFormat="1" ht="15" customHeight="1" thickBot="1" x14ac:dyDescent="0.3">
      <c r="A18" s="5"/>
      <c r="B18" s="308" t="s">
        <v>482</v>
      </c>
      <c r="C18" s="308"/>
      <c r="D18" s="308"/>
      <c r="E18" s="308"/>
      <c r="F18" s="308"/>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308"/>
      <c r="AX18" s="308"/>
      <c r="AY18" s="308"/>
      <c r="AZ18" s="308"/>
      <c r="BA18" s="308"/>
      <c r="BB18" s="308"/>
      <c r="BC18" s="308"/>
      <c r="BD18" s="308"/>
      <c r="BE18" s="308"/>
      <c r="BF18" s="308"/>
      <c r="BG18" s="308"/>
      <c r="BH18" s="308"/>
      <c r="BI18" s="308"/>
      <c r="BJ18" s="308"/>
      <c r="BK18" s="308"/>
      <c r="BL18" s="308"/>
      <c r="BM18" s="308"/>
      <c r="BN18" s="308"/>
      <c r="BO18" s="308"/>
      <c r="BP18" s="308"/>
      <c r="BQ18" s="308"/>
      <c r="BR18" s="308"/>
      <c r="BS18" s="308"/>
      <c r="BT18" s="308"/>
      <c r="BU18" s="308"/>
      <c r="BV18" s="308"/>
      <c r="BW18" s="5"/>
    </row>
    <row r="19" spans="1:76" s="6" customFormat="1" ht="15" customHeight="1" thickBot="1" x14ac:dyDescent="0.25">
      <c r="A19" s="5"/>
      <c r="B19" s="339" t="s">
        <v>442</v>
      </c>
      <c r="C19" s="340"/>
      <c r="D19" s="340"/>
      <c r="E19" s="340"/>
      <c r="F19" s="340"/>
      <c r="G19" s="340"/>
      <c r="H19" s="340"/>
      <c r="I19" s="340"/>
      <c r="J19" s="340"/>
      <c r="K19" s="340"/>
      <c r="L19" s="340"/>
      <c r="M19" s="340"/>
      <c r="N19" s="340"/>
      <c r="O19" s="340"/>
      <c r="P19" s="340"/>
      <c r="Q19" s="340"/>
      <c r="R19" s="340"/>
      <c r="S19" s="340"/>
      <c r="T19" s="340"/>
      <c r="U19" s="340"/>
      <c r="V19" s="340"/>
      <c r="W19" s="340"/>
      <c r="X19" s="340"/>
      <c r="Y19" s="340"/>
      <c r="Z19" s="340"/>
      <c r="AA19" s="340"/>
      <c r="AB19" s="340"/>
      <c r="AC19" s="340"/>
      <c r="AD19" s="340"/>
      <c r="AE19" s="340"/>
      <c r="AF19" s="340"/>
      <c r="AG19" s="340"/>
      <c r="AH19" s="340"/>
      <c r="AI19" s="340"/>
      <c r="AJ19" s="340"/>
      <c r="AK19" s="340"/>
      <c r="AL19" s="340"/>
      <c r="AM19" s="340"/>
      <c r="AN19" s="340"/>
      <c r="AO19" s="340"/>
      <c r="AP19" s="340"/>
      <c r="AQ19" s="340"/>
      <c r="AR19" s="340"/>
      <c r="AS19" s="340"/>
      <c r="AT19" s="340"/>
      <c r="AU19" s="340"/>
      <c r="AV19" s="340"/>
      <c r="AW19" s="340"/>
      <c r="AX19" s="340"/>
      <c r="AY19" s="340"/>
      <c r="AZ19" s="340"/>
      <c r="BA19" s="340"/>
      <c r="BB19" s="340"/>
      <c r="BC19" s="340"/>
      <c r="BD19" s="340"/>
      <c r="BE19" s="340"/>
      <c r="BF19" s="340"/>
      <c r="BG19" s="340"/>
      <c r="BH19" s="340"/>
      <c r="BI19" s="340"/>
      <c r="BJ19" s="340"/>
      <c r="BK19" s="340"/>
      <c r="BL19" s="340"/>
      <c r="BM19" s="340"/>
      <c r="BN19" s="340"/>
      <c r="BO19" s="340"/>
      <c r="BP19" s="340"/>
      <c r="BQ19" s="340"/>
      <c r="BR19" s="340"/>
      <c r="BS19" s="340"/>
      <c r="BT19" s="340"/>
      <c r="BU19" s="340"/>
      <c r="BV19" s="341"/>
      <c r="BW19" s="5"/>
    </row>
    <row r="20" spans="1:76" s="6" customFormat="1" ht="15" customHeight="1" x14ac:dyDescent="0.2">
      <c r="A20" s="5"/>
      <c r="B20" s="320" t="s">
        <v>676</v>
      </c>
      <c r="C20" s="321"/>
      <c r="D20" s="321"/>
      <c r="E20" s="321"/>
      <c r="F20" s="321"/>
      <c r="G20" s="321"/>
      <c r="H20" s="321"/>
      <c r="I20" s="321"/>
      <c r="J20" s="321"/>
      <c r="K20" s="321"/>
      <c r="L20" s="321"/>
      <c r="M20" s="406" t="s">
        <v>677</v>
      </c>
      <c r="N20" s="328"/>
      <c r="O20" s="328"/>
      <c r="P20" s="328"/>
      <c r="Q20" s="328"/>
      <c r="R20" s="328"/>
      <c r="S20" s="328"/>
      <c r="T20" s="315" t="s">
        <v>678</v>
      </c>
      <c r="U20" s="315"/>
      <c r="V20" s="315"/>
      <c r="W20" s="315"/>
      <c r="X20" s="315"/>
      <c r="Y20" s="315"/>
      <c r="Z20" s="315"/>
      <c r="AA20" s="315" t="s">
        <v>330</v>
      </c>
      <c r="AB20" s="315"/>
      <c r="AC20" s="315"/>
      <c r="AD20" s="315"/>
      <c r="AE20" s="315"/>
      <c r="AF20" s="315"/>
      <c r="AG20" s="315"/>
      <c r="AH20" s="316" t="s">
        <v>294</v>
      </c>
      <c r="AI20" s="317"/>
      <c r="AJ20" s="317"/>
      <c r="AK20" s="317"/>
      <c r="AL20" s="317"/>
      <c r="AM20" s="317"/>
      <c r="AN20" s="318"/>
      <c r="AO20" s="316" t="s">
        <v>437</v>
      </c>
      <c r="AP20" s="317"/>
      <c r="AQ20" s="317"/>
      <c r="AR20" s="317"/>
      <c r="AS20" s="317"/>
      <c r="AT20" s="317"/>
      <c r="AU20" s="318"/>
      <c r="AV20" s="316" t="s">
        <v>329</v>
      </c>
      <c r="AW20" s="317"/>
      <c r="AX20" s="317"/>
      <c r="AY20" s="317"/>
      <c r="AZ20" s="317"/>
      <c r="BA20" s="317"/>
      <c r="BB20" s="318"/>
      <c r="BC20" s="316" t="s">
        <v>440</v>
      </c>
      <c r="BD20" s="317"/>
      <c r="BE20" s="317"/>
      <c r="BF20" s="317"/>
      <c r="BG20" s="317"/>
      <c r="BH20" s="317"/>
      <c r="BI20" s="318"/>
      <c r="BJ20" s="342" t="s">
        <v>289</v>
      </c>
      <c r="BK20" s="343"/>
      <c r="BL20" s="343"/>
      <c r="BM20" s="343"/>
      <c r="BN20" s="343"/>
      <c r="BO20" s="343"/>
      <c r="BP20" s="343"/>
      <c r="BQ20" s="343"/>
      <c r="BR20" s="343"/>
      <c r="BS20" s="343"/>
      <c r="BT20" s="343"/>
      <c r="BU20" s="343"/>
      <c r="BV20" s="344"/>
      <c r="BW20" s="20"/>
      <c r="BX20" s="5"/>
    </row>
    <row r="21" spans="1:76" s="6" customFormat="1" ht="15.75" customHeight="1" thickBot="1" x14ac:dyDescent="0.25">
      <c r="A21" s="5"/>
      <c r="B21" s="322"/>
      <c r="C21" s="323"/>
      <c r="D21" s="323"/>
      <c r="E21" s="323"/>
      <c r="F21" s="323"/>
      <c r="G21" s="323"/>
      <c r="H21" s="323"/>
      <c r="I21" s="323"/>
      <c r="J21" s="323"/>
      <c r="K21" s="323"/>
      <c r="L21" s="323"/>
      <c r="M21" s="335"/>
      <c r="N21" s="335"/>
      <c r="O21" s="335"/>
      <c r="P21" s="335"/>
      <c r="Q21" s="335"/>
      <c r="R21" s="335"/>
      <c r="S21" s="335"/>
      <c r="T21" s="314" t="s">
        <v>679</v>
      </c>
      <c r="U21" s="314"/>
      <c r="V21" s="314"/>
      <c r="W21" s="314"/>
      <c r="X21" s="314"/>
      <c r="Y21" s="314"/>
      <c r="Z21" s="314"/>
      <c r="AA21" s="314" t="s">
        <v>435</v>
      </c>
      <c r="AB21" s="314"/>
      <c r="AC21" s="314"/>
      <c r="AD21" s="314"/>
      <c r="AE21" s="314"/>
      <c r="AF21" s="314"/>
      <c r="AG21" s="314"/>
      <c r="AH21" s="324" t="s">
        <v>436</v>
      </c>
      <c r="AI21" s="325"/>
      <c r="AJ21" s="325"/>
      <c r="AK21" s="325"/>
      <c r="AL21" s="325"/>
      <c r="AM21" s="325"/>
      <c r="AN21" s="326"/>
      <c r="AO21" s="324" t="s">
        <v>438</v>
      </c>
      <c r="AP21" s="325"/>
      <c r="AQ21" s="325"/>
      <c r="AR21" s="325"/>
      <c r="AS21" s="325"/>
      <c r="AT21" s="325"/>
      <c r="AU21" s="326"/>
      <c r="AV21" s="324" t="s">
        <v>439</v>
      </c>
      <c r="AW21" s="325"/>
      <c r="AX21" s="325"/>
      <c r="AY21" s="325"/>
      <c r="AZ21" s="325"/>
      <c r="BA21" s="325"/>
      <c r="BB21" s="326"/>
      <c r="BC21" s="324" t="s">
        <v>441</v>
      </c>
      <c r="BD21" s="325"/>
      <c r="BE21" s="325"/>
      <c r="BF21" s="325"/>
      <c r="BG21" s="325"/>
      <c r="BH21" s="325"/>
      <c r="BI21" s="326"/>
      <c r="BJ21" s="345"/>
      <c r="BK21" s="346"/>
      <c r="BL21" s="346"/>
      <c r="BM21" s="346"/>
      <c r="BN21" s="346"/>
      <c r="BO21" s="346"/>
      <c r="BP21" s="346"/>
      <c r="BQ21" s="346"/>
      <c r="BR21" s="346"/>
      <c r="BS21" s="346"/>
      <c r="BT21" s="346"/>
      <c r="BU21" s="346"/>
      <c r="BV21" s="347"/>
      <c r="BW21" s="20"/>
      <c r="BX21" s="5"/>
    </row>
    <row r="22" spans="1:76" s="6" customFormat="1" ht="12" customHeight="1" x14ac:dyDescent="0.2">
      <c r="A22" s="5"/>
      <c r="B22" s="383">
        <f>$AQ$5</f>
        <v>0</v>
      </c>
      <c r="C22" s="384"/>
      <c r="D22" s="384"/>
      <c r="E22" s="389" t="s">
        <v>517</v>
      </c>
      <c r="F22" s="392" t="str">
        <f>IFERROR(VLOOKUP('GL Form 0'!$K$7,CompanyCodes,2,FALSE), "")</f>
        <v/>
      </c>
      <c r="G22" s="392"/>
      <c r="H22" s="392"/>
      <c r="I22" s="389" t="s">
        <v>243</v>
      </c>
      <c r="J22" s="401"/>
      <c r="K22" s="401"/>
      <c r="L22" s="401"/>
      <c r="M22" s="405"/>
      <c r="N22" s="405"/>
      <c r="O22" s="405"/>
      <c r="P22" s="405"/>
      <c r="Q22" s="405"/>
      <c r="R22" s="405"/>
      <c r="S22" s="405"/>
      <c r="T22" s="306"/>
      <c r="U22" s="306"/>
      <c r="V22" s="306"/>
      <c r="W22" s="306"/>
      <c r="X22" s="306"/>
      <c r="Y22" s="306"/>
      <c r="Z22" s="306"/>
      <c r="AA22" s="306"/>
      <c r="AB22" s="306"/>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413"/>
      <c r="BK22" s="414"/>
      <c r="BL22" s="414"/>
      <c r="BM22" s="414"/>
      <c r="BN22" s="414"/>
      <c r="BO22" s="414"/>
      <c r="BP22" s="414"/>
      <c r="BQ22" s="414"/>
      <c r="BR22" s="414"/>
      <c r="BS22" s="414"/>
      <c r="BT22" s="414"/>
      <c r="BU22" s="414"/>
      <c r="BV22" s="415"/>
      <c r="BW22" s="20"/>
      <c r="BX22" s="5"/>
    </row>
    <row r="23" spans="1:76" s="6" customFormat="1" ht="12" customHeight="1" x14ac:dyDescent="0.2">
      <c r="A23" s="5"/>
      <c r="B23" s="385"/>
      <c r="C23" s="386"/>
      <c r="D23" s="386"/>
      <c r="E23" s="390"/>
      <c r="F23" s="393"/>
      <c r="G23" s="393"/>
      <c r="H23" s="393"/>
      <c r="I23" s="390"/>
      <c r="J23" s="402"/>
      <c r="K23" s="402"/>
      <c r="L23" s="402"/>
      <c r="M23" s="367"/>
      <c r="N23" s="367"/>
      <c r="O23" s="367"/>
      <c r="P23" s="367"/>
      <c r="Q23" s="367"/>
      <c r="R23" s="367"/>
      <c r="S23" s="367"/>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5"/>
      <c r="AZ23" s="305"/>
      <c r="BA23" s="305"/>
      <c r="BB23" s="305"/>
      <c r="BC23" s="305"/>
      <c r="BD23" s="305"/>
      <c r="BE23" s="305"/>
      <c r="BF23" s="305"/>
      <c r="BG23" s="305"/>
      <c r="BH23" s="305"/>
      <c r="BI23" s="305"/>
      <c r="BJ23" s="407"/>
      <c r="BK23" s="408"/>
      <c r="BL23" s="408"/>
      <c r="BM23" s="408"/>
      <c r="BN23" s="408"/>
      <c r="BO23" s="408"/>
      <c r="BP23" s="408"/>
      <c r="BQ23" s="408"/>
      <c r="BR23" s="408"/>
      <c r="BS23" s="408"/>
      <c r="BT23" s="408"/>
      <c r="BU23" s="408"/>
      <c r="BV23" s="409"/>
      <c r="BW23" s="20"/>
      <c r="BX23" s="5"/>
    </row>
    <row r="24" spans="1:76" s="6" customFormat="1" ht="12" customHeight="1" x14ac:dyDescent="0.2">
      <c r="A24" s="5"/>
      <c r="B24" s="387"/>
      <c r="C24" s="388"/>
      <c r="D24" s="388"/>
      <c r="E24" s="391"/>
      <c r="F24" s="394"/>
      <c r="G24" s="394"/>
      <c r="H24" s="394"/>
      <c r="I24" s="391"/>
      <c r="J24" s="403"/>
      <c r="K24" s="403"/>
      <c r="L24" s="403"/>
      <c r="M24" s="367"/>
      <c r="N24" s="367"/>
      <c r="O24" s="367"/>
      <c r="P24" s="367"/>
      <c r="Q24" s="367"/>
      <c r="R24" s="367"/>
      <c r="S24" s="367"/>
      <c r="T24" s="303"/>
      <c r="U24" s="303"/>
      <c r="V24" s="303"/>
      <c r="W24" s="303"/>
      <c r="X24" s="303"/>
      <c r="Y24" s="303"/>
      <c r="Z24" s="303"/>
      <c r="AA24" s="303"/>
      <c r="AB24" s="303"/>
      <c r="AC24" s="303"/>
      <c r="AD24" s="303"/>
      <c r="AE24" s="303"/>
      <c r="AF24" s="303"/>
      <c r="AG24" s="303"/>
      <c r="AH24" s="303"/>
      <c r="AI24" s="303"/>
      <c r="AJ24" s="303"/>
      <c r="AK24" s="303"/>
      <c r="AL24" s="303"/>
      <c r="AM24" s="303"/>
      <c r="AN24" s="303"/>
      <c r="AO24" s="303"/>
      <c r="AP24" s="303"/>
      <c r="AQ24" s="303"/>
      <c r="AR24" s="303"/>
      <c r="AS24" s="303"/>
      <c r="AT24" s="303"/>
      <c r="AU24" s="303"/>
      <c r="AV24" s="303"/>
      <c r="AW24" s="303"/>
      <c r="AX24" s="303"/>
      <c r="AY24" s="303"/>
      <c r="AZ24" s="303"/>
      <c r="BA24" s="303"/>
      <c r="BB24" s="303"/>
      <c r="BC24" s="303"/>
      <c r="BD24" s="303"/>
      <c r="BE24" s="303"/>
      <c r="BF24" s="303"/>
      <c r="BG24" s="303"/>
      <c r="BH24" s="303"/>
      <c r="BI24" s="303"/>
      <c r="BJ24" s="407"/>
      <c r="BK24" s="408"/>
      <c r="BL24" s="408"/>
      <c r="BM24" s="408"/>
      <c r="BN24" s="408"/>
      <c r="BO24" s="408"/>
      <c r="BP24" s="408"/>
      <c r="BQ24" s="408"/>
      <c r="BR24" s="408"/>
      <c r="BS24" s="408"/>
      <c r="BT24" s="408"/>
      <c r="BU24" s="408"/>
      <c r="BV24" s="409"/>
      <c r="BW24" s="20"/>
      <c r="BX24" s="5"/>
    </row>
    <row r="25" spans="1:76" s="6" customFormat="1" ht="12" customHeight="1" x14ac:dyDescent="0.2">
      <c r="A25" s="5"/>
      <c r="B25" s="395">
        <f>$AQ$5</f>
        <v>0</v>
      </c>
      <c r="C25" s="396"/>
      <c r="D25" s="396"/>
      <c r="E25" s="366" t="s">
        <v>517</v>
      </c>
      <c r="F25" s="366" t="str">
        <f>IFERROR(VLOOKUP('GL Form 0'!$K$7,CompanyCodes,2,FALSE), "")</f>
        <v/>
      </c>
      <c r="G25" s="366"/>
      <c r="H25" s="366"/>
      <c r="I25" s="366" t="s">
        <v>243</v>
      </c>
      <c r="J25" s="400"/>
      <c r="K25" s="400"/>
      <c r="L25" s="400"/>
      <c r="M25" s="367"/>
      <c r="N25" s="367"/>
      <c r="O25" s="367"/>
      <c r="P25" s="367"/>
      <c r="Q25" s="367"/>
      <c r="R25" s="367"/>
      <c r="S25" s="367"/>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4"/>
      <c r="BF25" s="304"/>
      <c r="BG25" s="304"/>
      <c r="BH25" s="304"/>
      <c r="BI25" s="304"/>
      <c r="BJ25" s="407"/>
      <c r="BK25" s="408"/>
      <c r="BL25" s="408"/>
      <c r="BM25" s="408"/>
      <c r="BN25" s="408"/>
      <c r="BO25" s="408"/>
      <c r="BP25" s="408"/>
      <c r="BQ25" s="408"/>
      <c r="BR25" s="408"/>
      <c r="BS25" s="408"/>
      <c r="BT25" s="408"/>
      <c r="BU25" s="408"/>
      <c r="BV25" s="409"/>
      <c r="BW25" s="20"/>
      <c r="BX25" s="5"/>
    </row>
    <row r="26" spans="1:76" s="6" customFormat="1" ht="12" customHeight="1" x14ac:dyDescent="0.2">
      <c r="A26" s="5"/>
      <c r="B26" s="395"/>
      <c r="C26" s="396"/>
      <c r="D26" s="396"/>
      <c r="E26" s="366"/>
      <c r="F26" s="366"/>
      <c r="G26" s="366"/>
      <c r="H26" s="366"/>
      <c r="I26" s="366"/>
      <c r="J26" s="400"/>
      <c r="K26" s="400"/>
      <c r="L26" s="400"/>
      <c r="M26" s="367"/>
      <c r="N26" s="367"/>
      <c r="O26" s="367"/>
      <c r="P26" s="367"/>
      <c r="Q26" s="367"/>
      <c r="R26" s="367"/>
      <c r="S26" s="367"/>
      <c r="T26" s="305"/>
      <c r="U26" s="305"/>
      <c r="V26" s="305"/>
      <c r="W26" s="305"/>
      <c r="X26" s="305"/>
      <c r="Y26" s="305"/>
      <c r="Z26" s="305"/>
      <c r="AA26" s="305"/>
      <c r="AB26" s="305"/>
      <c r="AC26" s="305"/>
      <c r="AD26" s="305"/>
      <c r="AE26" s="305"/>
      <c r="AF26" s="305"/>
      <c r="AG26" s="305"/>
      <c r="AH26" s="305"/>
      <c r="AI26" s="305"/>
      <c r="AJ26" s="305"/>
      <c r="AK26" s="305"/>
      <c r="AL26" s="305"/>
      <c r="AM26" s="305"/>
      <c r="AN26" s="305"/>
      <c r="AO26" s="305"/>
      <c r="AP26" s="305"/>
      <c r="AQ26" s="305"/>
      <c r="AR26" s="305"/>
      <c r="AS26" s="305"/>
      <c r="AT26" s="305"/>
      <c r="AU26" s="305"/>
      <c r="AV26" s="305"/>
      <c r="AW26" s="305"/>
      <c r="AX26" s="305"/>
      <c r="AY26" s="305"/>
      <c r="AZ26" s="305"/>
      <c r="BA26" s="305"/>
      <c r="BB26" s="305"/>
      <c r="BC26" s="305"/>
      <c r="BD26" s="305"/>
      <c r="BE26" s="305"/>
      <c r="BF26" s="305"/>
      <c r="BG26" s="305"/>
      <c r="BH26" s="305"/>
      <c r="BI26" s="305"/>
      <c r="BJ26" s="407"/>
      <c r="BK26" s="408"/>
      <c r="BL26" s="408"/>
      <c r="BM26" s="408"/>
      <c r="BN26" s="408"/>
      <c r="BO26" s="408"/>
      <c r="BP26" s="408"/>
      <c r="BQ26" s="408"/>
      <c r="BR26" s="408"/>
      <c r="BS26" s="408"/>
      <c r="BT26" s="408"/>
      <c r="BU26" s="408"/>
      <c r="BV26" s="409"/>
      <c r="BW26" s="20"/>
      <c r="BX26" s="5"/>
    </row>
    <row r="27" spans="1:76" s="6" customFormat="1" ht="12" customHeight="1" x14ac:dyDescent="0.2">
      <c r="A27" s="5"/>
      <c r="B27" s="395"/>
      <c r="C27" s="396"/>
      <c r="D27" s="396"/>
      <c r="E27" s="366"/>
      <c r="F27" s="366"/>
      <c r="G27" s="366"/>
      <c r="H27" s="366"/>
      <c r="I27" s="366"/>
      <c r="J27" s="400"/>
      <c r="K27" s="400"/>
      <c r="L27" s="400"/>
      <c r="M27" s="367"/>
      <c r="N27" s="367"/>
      <c r="O27" s="367"/>
      <c r="P27" s="367"/>
      <c r="Q27" s="367"/>
      <c r="R27" s="367"/>
      <c r="S27" s="367"/>
      <c r="T27" s="303"/>
      <c r="U27" s="303"/>
      <c r="V27" s="303"/>
      <c r="W27" s="303"/>
      <c r="X27" s="303"/>
      <c r="Y27" s="303"/>
      <c r="Z27" s="303"/>
      <c r="AA27" s="303"/>
      <c r="AB27" s="303"/>
      <c r="AC27" s="303"/>
      <c r="AD27" s="303"/>
      <c r="AE27" s="303"/>
      <c r="AF27" s="303"/>
      <c r="AG27" s="303"/>
      <c r="AH27" s="303"/>
      <c r="AI27" s="303"/>
      <c r="AJ27" s="303"/>
      <c r="AK27" s="303"/>
      <c r="AL27" s="303"/>
      <c r="AM27" s="303"/>
      <c r="AN27" s="303"/>
      <c r="AO27" s="303"/>
      <c r="AP27" s="303"/>
      <c r="AQ27" s="303"/>
      <c r="AR27" s="303"/>
      <c r="AS27" s="303"/>
      <c r="AT27" s="303"/>
      <c r="AU27" s="303"/>
      <c r="AV27" s="303"/>
      <c r="AW27" s="303"/>
      <c r="AX27" s="303"/>
      <c r="AY27" s="303"/>
      <c r="AZ27" s="303"/>
      <c r="BA27" s="303"/>
      <c r="BB27" s="303"/>
      <c r="BC27" s="303"/>
      <c r="BD27" s="303"/>
      <c r="BE27" s="303"/>
      <c r="BF27" s="303"/>
      <c r="BG27" s="303"/>
      <c r="BH27" s="303"/>
      <c r="BI27" s="303"/>
      <c r="BJ27" s="407"/>
      <c r="BK27" s="408"/>
      <c r="BL27" s="408"/>
      <c r="BM27" s="408"/>
      <c r="BN27" s="408"/>
      <c r="BO27" s="408"/>
      <c r="BP27" s="408"/>
      <c r="BQ27" s="408"/>
      <c r="BR27" s="408"/>
      <c r="BS27" s="408"/>
      <c r="BT27" s="408"/>
      <c r="BU27" s="408"/>
      <c r="BV27" s="409"/>
      <c r="BW27" s="20"/>
      <c r="BX27" s="5"/>
    </row>
    <row r="28" spans="1:76" s="6" customFormat="1" ht="12" customHeight="1" x14ac:dyDescent="0.2">
      <c r="A28" s="5"/>
      <c r="B28" s="395">
        <f>$AQ$5</f>
        <v>0</v>
      </c>
      <c r="C28" s="396"/>
      <c r="D28" s="396"/>
      <c r="E28" s="366" t="s">
        <v>517</v>
      </c>
      <c r="F28" s="366" t="str">
        <f>IFERROR(VLOOKUP('GL Form 0'!$K$7,CompanyCodes,2,FALSE), "")</f>
        <v/>
      </c>
      <c r="G28" s="366"/>
      <c r="H28" s="366"/>
      <c r="I28" s="366" t="s">
        <v>243</v>
      </c>
      <c r="J28" s="400"/>
      <c r="K28" s="400"/>
      <c r="L28" s="400"/>
      <c r="M28" s="367"/>
      <c r="N28" s="367"/>
      <c r="O28" s="367"/>
      <c r="P28" s="367"/>
      <c r="Q28" s="367"/>
      <c r="R28" s="367"/>
      <c r="S28" s="367"/>
      <c r="T28" s="304"/>
      <c r="U28" s="304"/>
      <c r="V28" s="304"/>
      <c r="W28" s="304"/>
      <c r="X28" s="304"/>
      <c r="Y28" s="304"/>
      <c r="Z28" s="304"/>
      <c r="AA28" s="304"/>
      <c r="AB28" s="304"/>
      <c r="AC28" s="304"/>
      <c r="AD28" s="304"/>
      <c r="AE28" s="304"/>
      <c r="AF28" s="304"/>
      <c r="AG28" s="304"/>
      <c r="AH28" s="304"/>
      <c r="AI28" s="304"/>
      <c r="AJ28" s="304"/>
      <c r="AK28" s="304"/>
      <c r="AL28" s="304"/>
      <c r="AM28" s="304"/>
      <c r="AN28" s="304"/>
      <c r="AO28" s="304"/>
      <c r="AP28" s="304"/>
      <c r="AQ28" s="304"/>
      <c r="AR28" s="304"/>
      <c r="AS28" s="304"/>
      <c r="AT28" s="304"/>
      <c r="AU28" s="304"/>
      <c r="AV28" s="304"/>
      <c r="AW28" s="304"/>
      <c r="AX28" s="304"/>
      <c r="AY28" s="304"/>
      <c r="AZ28" s="304"/>
      <c r="BA28" s="304"/>
      <c r="BB28" s="304"/>
      <c r="BC28" s="304"/>
      <c r="BD28" s="304"/>
      <c r="BE28" s="304"/>
      <c r="BF28" s="304"/>
      <c r="BG28" s="304"/>
      <c r="BH28" s="304"/>
      <c r="BI28" s="304"/>
      <c r="BJ28" s="407"/>
      <c r="BK28" s="408"/>
      <c r="BL28" s="408"/>
      <c r="BM28" s="408"/>
      <c r="BN28" s="408"/>
      <c r="BO28" s="408"/>
      <c r="BP28" s="408"/>
      <c r="BQ28" s="408"/>
      <c r="BR28" s="408"/>
      <c r="BS28" s="408"/>
      <c r="BT28" s="408"/>
      <c r="BU28" s="408"/>
      <c r="BV28" s="409"/>
      <c r="BW28" s="20"/>
      <c r="BX28" s="5"/>
    </row>
    <row r="29" spans="1:76" s="6" customFormat="1" ht="12" customHeight="1" x14ac:dyDescent="0.2">
      <c r="A29" s="5"/>
      <c r="B29" s="395"/>
      <c r="C29" s="396"/>
      <c r="D29" s="396"/>
      <c r="E29" s="366"/>
      <c r="F29" s="366"/>
      <c r="G29" s="366"/>
      <c r="H29" s="366"/>
      <c r="I29" s="366"/>
      <c r="J29" s="400"/>
      <c r="K29" s="400"/>
      <c r="L29" s="400"/>
      <c r="M29" s="367"/>
      <c r="N29" s="367"/>
      <c r="O29" s="367"/>
      <c r="P29" s="367"/>
      <c r="Q29" s="367"/>
      <c r="R29" s="367"/>
      <c r="S29" s="367"/>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407"/>
      <c r="BK29" s="408"/>
      <c r="BL29" s="408"/>
      <c r="BM29" s="408"/>
      <c r="BN29" s="408"/>
      <c r="BO29" s="408"/>
      <c r="BP29" s="408"/>
      <c r="BQ29" s="408"/>
      <c r="BR29" s="408"/>
      <c r="BS29" s="408"/>
      <c r="BT29" s="408"/>
      <c r="BU29" s="408"/>
      <c r="BV29" s="409"/>
      <c r="BW29" s="20"/>
      <c r="BX29" s="5"/>
    </row>
    <row r="30" spans="1:76" s="6" customFormat="1" ht="12" customHeight="1" x14ac:dyDescent="0.2">
      <c r="A30" s="5"/>
      <c r="B30" s="395"/>
      <c r="C30" s="396"/>
      <c r="D30" s="396"/>
      <c r="E30" s="366"/>
      <c r="F30" s="366"/>
      <c r="G30" s="366"/>
      <c r="H30" s="366"/>
      <c r="I30" s="366"/>
      <c r="J30" s="400"/>
      <c r="K30" s="400"/>
      <c r="L30" s="400"/>
      <c r="M30" s="367"/>
      <c r="N30" s="367"/>
      <c r="O30" s="367"/>
      <c r="P30" s="367"/>
      <c r="Q30" s="367"/>
      <c r="R30" s="367"/>
      <c r="S30" s="367"/>
      <c r="T30" s="303"/>
      <c r="U30" s="303"/>
      <c r="V30" s="303"/>
      <c r="W30" s="303"/>
      <c r="X30" s="303"/>
      <c r="Y30" s="303"/>
      <c r="Z30" s="303"/>
      <c r="AA30" s="303"/>
      <c r="AB30" s="303"/>
      <c r="AC30" s="303"/>
      <c r="AD30" s="303"/>
      <c r="AE30" s="303"/>
      <c r="AF30" s="303"/>
      <c r="AG30" s="303"/>
      <c r="AH30" s="303"/>
      <c r="AI30" s="303"/>
      <c r="AJ30" s="303"/>
      <c r="AK30" s="303"/>
      <c r="AL30" s="303"/>
      <c r="AM30" s="303"/>
      <c r="AN30" s="303"/>
      <c r="AO30" s="303"/>
      <c r="AP30" s="303"/>
      <c r="AQ30" s="303"/>
      <c r="AR30" s="303"/>
      <c r="AS30" s="303"/>
      <c r="AT30" s="303"/>
      <c r="AU30" s="303"/>
      <c r="AV30" s="303"/>
      <c r="AW30" s="303"/>
      <c r="AX30" s="303"/>
      <c r="AY30" s="303"/>
      <c r="AZ30" s="303"/>
      <c r="BA30" s="303"/>
      <c r="BB30" s="303"/>
      <c r="BC30" s="303"/>
      <c r="BD30" s="303"/>
      <c r="BE30" s="303"/>
      <c r="BF30" s="303"/>
      <c r="BG30" s="303"/>
      <c r="BH30" s="303"/>
      <c r="BI30" s="303"/>
      <c r="BJ30" s="407"/>
      <c r="BK30" s="408"/>
      <c r="BL30" s="408"/>
      <c r="BM30" s="408"/>
      <c r="BN30" s="408"/>
      <c r="BO30" s="408"/>
      <c r="BP30" s="408"/>
      <c r="BQ30" s="408"/>
      <c r="BR30" s="408"/>
      <c r="BS30" s="408"/>
      <c r="BT30" s="408"/>
      <c r="BU30" s="408"/>
      <c r="BV30" s="409"/>
      <c r="BW30" s="20"/>
      <c r="BX30" s="5"/>
    </row>
    <row r="31" spans="1:76" s="6" customFormat="1" ht="12" customHeight="1" x14ac:dyDescent="0.2">
      <c r="A31" s="5"/>
      <c r="B31" s="395">
        <f>$AQ$5</f>
        <v>0</v>
      </c>
      <c r="C31" s="396"/>
      <c r="D31" s="396"/>
      <c r="E31" s="366" t="s">
        <v>517</v>
      </c>
      <c r="F31" s="366" t="str">
        <f>IFERROR(VLOOKUP('GL Form 0'!$K$7,CompanyCodes,2,FALSE), "")</f>
        <v/>
      </c>
      <c r="G31" s="366"/>
      <c r="H31" s="366"/>
      <c r="I31" s="366" t="s">
        <v>243</v>
      </c>
      <c r="J31" s="400"/>
      <c r="K31" s="400"/>
      <c r="L31" s="400"/>
      <c r="M31" s="367"/>
      <c r="N31" s="367"/>
      <c r="O31" s="367"/>
      <c r="P31" s="367"/>
      <c r="Q31" s="367"/>
      <c r="R31" s="367"/>
      <c r="S31" s="367"/>
      <c r="T31" s="304"/>
      <c r="U31" s="304"/>
      <c r="V31" s="304"/>
      <c r="W31" s="304"/>
      <c r="X31" s="304"/>
      <c r="Y31" s="304"/>
      <c r="Z31" s="304"/>
      <c r="AA31" s="304"/>
      <c r="AB31" s="304"/>
      <c r="AC31" s="304"/>
      <c r="AD31" s="304"/>
      <c r="AE31" s="304"/>
      <c r="AF31" s="304"/>
      <c r="AG31" s="304"/>
      <c r="AH31" s="304"/>
      <c r="AI31" s="304"/>
      <c r="AJ31" s="304"/>
      <c r="AK31" s="304"/>
      <c r="AL31" s="304"/>
      <c r="AM31" s="304"/>
      <c r="AN31" s="304"/>
      <c r="AO31" s="304"/>
      <c r="AP31" s="304"/>
      <c r="AQ31" s="304"/>
      <c r="AR31" s="304"/>
      <c r="AS31" s="304"/>
      <c r="AT31" s="304"/>
      <c r="AU31" s="304"/>
      <c r="AV31" s="304"/>
      <c r="AW31" s="304"/>
      <c r="AX31" s="304"/>
      <c r="AY31" s="304"/>
      <c r="AZ31" s="304"/>
      <c r="BA31" s="304"/>
      <c r="BB31" s="304"/>
      <c r="BC31" s="304"/>
      <c r="BD31" s="304"/>
      <c r="BE31" s="304"/>
      <c r="BF31" s="304"/>
      <c r="BG31" s="304"/>
      <c r="BH31" s="304"/>
      <c r="BI31" s="304"/>
      <c r="BJ31" s="407"/>
      <c r="BK31" s="408"/>
      <c r="BL31" s="408"/>
      <c r="BM31" s="408"/>
      <c r="BN31" s="408"/>
      <c r="BO31" s="408"/>
      <c r="BP31" s="408"/>
      <c r="BQ31" s="408"/>
      <c r="BR31" s="408"/>
      <c r="BS31" s="408"/>
      <c r="BT31" s="408"/>
      <c r="BU31" s="408"/>
      <c r="BV31" s="409"/>
      <c r="BW31" s="20"/>
      <c r="BX31" s="5"/>
    </row>
    <row r="32" spans="1:76" s="6" customFormat="1" ht="12" customHeight="1" x14ac:dyDescent="0.2">
      <c r="A32" s="5"/>
      <c r="B32" s="395"/>
      <c r="C32" s="396"/>
      <c r="D32" s="396"/>
      <c r="E32" s="366"/>
      <c r="F32" s="366"/>
      <c r="G32" s="366"/>
      <c r="H32" s="366"/>
      <c r="I32" s="366"/>
      <c r="J32" s="400"/>
      <c r="K32" s="400"/>
      <c r="L32" s="400"/>
      <c r="M32" s="367"/>
      <c r="N32" s="367"/>
      <c r="O32" s="367"/>
      <c r="P32" s="367"/>
      <c r="Q32" s="367"/>
      <c r="R32" s="367"/>
      <c r="S32" s="367"/>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407"/>
      <c r="BK32" s="408"/>
      <c r="BL32" s="408"/>
      <c r="BM32" s="408"/>
      <c r="BN32" s="408"/>
      <c r="BO32" s="408"/>
      <c r="BP32" s="408"/>
      <c r="BQ32" s="408"/>
      <c r="BR32" s="408"/>
      <c r="BS32" s="408"/>
      <c r="BT32" s="408"/>
      <c r="BU32" s="408"/>
      <c r="BV32" s="409"/>
      <c r="BW32" s="20"/>
      <c r="BX32" s="5"/>
    </row>
    <row r="33" spans="1:76" s="6" customFormat="1" ht="12" customHeight="1" x14ac:dyDescent="0.2">
      <c r="A33" s="5"/>
      <c r="B33" s="395"/>
      <c r="C33" s="396"/>
      <c r="D33" s="396"/>
      <c r="E33" s="366"/>
      <c r="F33" s="366"/>
      <c r="G33" s="366"/>
      <c r="H33" s="366"/>
      <c r="I33" s="366"/>
      <c r="J33" s="400"/>
      <c r="K33" s="400"/>
      <c r="L33" s="400"/>
      <c r="M33" s="367"/>
      <c r="N33" s="367"/>
      <c r="O33" s="367"/>
      <c r="P33" s="367"/>
      <c r="Q33" s="367"/>
      <c r="R33" s="367"/>
      <c r="S33" s="367"/>
      <c r="T33" s="303"/>
      <c r="U33" s="303"/>
      <c r="V33" s="303"/>
      <c r="W33" s="303"/>
      <c r="X33" s="303"/>
      <c r="Y33" s="303"/>
      <c r="Z33" s="303"/>
      <c r="AA33" s="303"/>
      <c r="AB33" s="303"/>
      <c r="AC33" s="303"/>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303"/>
      <c r="BD33" s="303"/>
      <c r="BE33" s="303"/>
      <c r="BF33" s="303"/>
      <c r="BG33" s="303"/>
      <c r="BH33" s="303"/>
      <c r="BI33" s="303"/>
      <c r="BJ33" s="407"/>
      <c r="BK33" s="408"/>
      <c r="BL33" s="408"/>
      <c r="BM33" s="408"/>
      <c r="BN33" s="408"/>
      <c r="BO33" s="408"/>
      <c r="BP33" s="408"/>
      <c r="BQ33" s="408"/>
      <c r="BR33" s="408"/>
      <c r="BS33" s="408"/>
      <c r="BT33" s="408"/>
      <c r="BU33" s="408"/>
      <c r="BV33" s="409"/>
      <c r="BW33" s="20"/>
      <c r="BX33" s="5"/>
    </row>
    <row r="34" spans="1:76" s="6" customFormat="1" ht="12" customHeight="1" x14ac:dyDescent="0.2">
      <c r="A34" s="5"/>
      <c r="B34" s="395">
        <f>$AQ$5</f>
        <v>0</v>
      </c>
      <c r="C34" s="396"/>
      <c r="D34" s="396"/>
      <c r="E34" s="366" t="s">
        <v>517</v>
      </c>
      <c r="F34" s="366" t="str">
        <f>IFERROR(VLOOKUP('GL Form 0'!$K$7,CompanyCodes,2,FALSE), "")</f>
        <v/>
      </c>
      <c r="G34" s="366"/>
      <c r="H34" s="366"/>
      <c r="I34" s="366" t="s">
        <v>243</v>
      </c>
      <c r="J34" s="400"/>
      <c r="K34" s="400"/>
      <c r="L34" s="400"/>
      <c r="M34" s="367"/>
      <c r="N34" s="367"/>
      <c r="O34" s="367"/>
      <c r="P34" s="367"/>
      <c r="Q34" s="367"/>
      <c r="R34" s="367"/>
      <c r="S34" s="367"/>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4"/>
      <c r="BF34" s="304"/>
      <c r="BG34" s="304"/>
      <c r="BH34" s="304"/>
      <c r="BI34" s="304"/>
      <c r="BJ34" s="407"/>
      <c r="BK34" s="408"/>
      <c r="BL34" s="408"/>
      <c r="BM34" s="408"/>
      <c r="BN34" s="408"/>
      <c r="BO34" s="408"/>
      <c r="BP34" s="408"/>
      <c r="BQ34" s="408"/>
      <c r="BR34" s="408"/>
      <c r="BS34" s="408"/>
      <c r="BT34" s="408"/>
      <c r="BU34" s="408"/>
      <c r="BV34" s="409"/>
      <c r="BW34" s="20"/>
      <c r="BX34" s="5"/>
    </row>
    <row r="35" spans="1:76" s="6" customFormat="1" ht="12" customHeight="1" x14ac:dyDescent="0.2">
      <c r="A35" s="5"/>
      <c r="B35" s="395"/>
      <c r="C35" s="396"/>
      <c r="D35" s="396"/>
      <c r="E35" s="366"/>
      <c r="F35" s="366"/>
      <c r="G35" s="366"/>
      <c r="H35" s="366"/>
      <c r="I35" s="366"/>
      <c r="J35" s="400"/>
      <c r="K35" s="400"/>
      <c r="L35" s="400"/>
      <c r="M35" s="367"/>
      <c r="N35" s="367"/>
      <c r="O35" s="367"/>
      <c r="P35" s="367"/>
      <c r="Q35" s="367"/>
      <c r="R35" s="367"/>
      <c r="S35" s="367"/>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407"/>
      <c r="BK35" s="408"/>
      <c r="BL35" s="408"/>
      <c r="BM35" s="408"/>
      <c r="BN35" s="408"/>
      <c r="BO35" s="408"/>
      <c r="BP35" s="408"/>
      <c r="BQ35" s="408"/>
      <c r="BR35" s="408"/>
      <c r="BS35" s="408"/>
      <c r="BT35" s="408"/>
      <c r="BU35" s="408"/>
      <c r="BV35" s="409"/>
      <c r="BW35" s="20"/>
      <c r="BX35" s="5"/>
    </row>
    <row r="36" spans="1:76" s="6" customFormat="1" ht="12" customHeight="1" x14ac:dyDescent="0.2">
      <c r="A36" s="5"/>
      <c r="B36" s="395"/>
      <c r="C36" s="396"/>
      <c r="D36" s="396"/>
      <c r="E36" s="366"/>
      <c r="F36" s="366"/>
      <c r="G36" s="366"/>
      <c r="H36" s="366"/>
      <c r="I36" s="366"/>
      <c r="J36" s="400"/>
      <c r="K36" s="400"/>
      <c r="L36" s="400"/>
      <c r="M36" s="367"/>
      <c r="N36" s="367"/>
      <c r="O36" s="367"/>
      <c r="P36" s="367"/>
      <c r="Q36" s="367"/>
      <c r="R36" s="367"/>
      <c r="S36" s="367"/>
      <c r="T36" s="303"/>
      <c r="U36" s="303"/>
      <c r="V36" s="303"/>
      <c r="W36" s="303"/>
      <c r="X36" s="303"/>
      <c r="Y36" s="303"/>
      <c r="Z36" s="303"/>
      <c r="AA36" s="303"/>
      <c r="AB36" s="303"/>
      <c r="AC36" s="303"/>
      <c r="AD36" s="303"/>
      <c r="AE36" s="303"/>
      <c r="AF36" s="303"/>
      <c r="AG36" s="303"/>
      <c r="AH36" s="303"/>
      <c r="AI36" s="303"/>
      <c r="AJ36" s="303"/>
      <c r="AK36" s="303"/>
      <c r="AL36" s="303"/>
      <c r="AM36" s="303"/>
      <c r="AN36" s="303"/>
      <c r="AO36" s="303"/>
      <c r="AP36" s="303"/>
      <c r="AQ36" s="303"/>
      <c r="AR36" s="303"/>
      <c r="AS36" s="303"/>
      <c r="AT36" s="303"/>
      <c r="AU36" s="303"/>
      <c r="AV36" s="303"/>
      <c r="AW36" s="303"/>
      <c r="AX36" s="303"/>
      <c r="AY36" s="303"/>
      <c r="AZ36" s="303"/>
      <c r="BA36" s="303"/>
      <c r="BB36" s="303"/>
      <c r="BC36" s="303"/>
      <c r="BD36" s="303"/>
      <c r="BE36" s="303"/>
      <c r="BF36" s="303"/>
      <c r="BG36" s="303"/>
      <c r="BH36" s="303"/>
      <c r="BI36" s="303"/>
      <c r="BJ36" s="407"/>
      <c r="BK36" s="408"/>
      <c r="BL36" s="408"/>
      <c r="BM36" s="408"/>
      <c r="BN36" s="408"/>
      <c r="BO36" s="408"/>
      <c r="BP36" s="408"/>
      <c r="BQ36" s="408"/>
      <c r="BR36" s="408"/>
      <c r="BS36" s="408"/>
      <c r="BT36" s="408"/>
      <c r="BU36" s="408"/>
      <c r="BV36" s="409"/>
      <c r="BW36" s="20"/>
      <c r="BX36" s="5"/>
    </row>
    <row r="37" spans="1:76" s="6" customFormat="1" ht="12" customHeight="1" x14ac:dyDescent="0.2">
      <c r="A37" s="5"/>
      <c r="B37" s="395">
        <f>$AQ$5</f>
        <v>0</v>
      </c>
      <c r="C37" s="396"/>
      <c r="D37" s="396"/>
      <c r="E37" s="366" t="s">
        <v>517</v>
      </c>
      <c r="F37" s="366" t="str">
        <f>IFERROR(VLOOKUP('GL Form 0'!$K$7,CompanyCodes,2,FALSE), "")</f>
        <v/>
      </c>
      <c r="G37" s="366"/>
      <c r="H37" s="366"/>
      <c r="I37" s="366" t="s">
        <v>243</v>
      </c>
      <c r="J37" s="400"/>
      <c r="K37" s="400"/>
      <c r="L37" s="400"/>
      <c r="M37" s="367"/>
      <c r="N37" s="367"/>
      <c r="O37" s="367"/>
      <c r="P37" s="367"/>
      <c r="Q37" s="367"/>
      <c r="R37" s="367"/>
      <c r="S37" s="367"/>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4"/>
      <c r="BF37" s="304"/>
      <c r="BG37" s="304"/>
      <c r="BH37" s="304"/>
      <c r="BI37" s="304"/>
      <c r="BJ37" s="407"/>
      <c r="BK37" s="408"/>
      <c r="BL37" s="408"/>
      <c r="BM37" s="408"/>
      <c r="BN37" s="408"/>
      <c r="BO37" s="408"/>
      <c r="BP37" s="408"/>
      <c r="BQ37" s="408"/>
      <c r="BR37" s="408"/>
      <c r="BS37" s="408"/>
      <c r="BT37" s="408"/>
      <c r="BU37" s="408"/>
      <c r="BV37" s="409"/>
      <c r="BW37" s="20"/>
      <c r="BX37" s="5"/>
    </row>
    <row r="38" spans="1:76" s="6" customFormat="1" ht="12" customHeight="1" x14ac:dyDescent="0.2">
      <c r="A38" s="5"/>
      <c r="B38" s="395"/>
      <c r="C38" s="396"/>
      <c r="D38" s="396"/>
      <c r="E38" s="366"/>
      <c r="F38" s="366"/>
      <c r="G38" s="366"/>
      <c r="H38" s="366"/>
      <c r="I38" s="366"/>
      <c r="J38" s="400"/>
      <c r="K38" s="400"/>
      <c r="L38" s="400"/>
      <c r="M38" s="367"/>
      <c r="N38" s="367"/>
      <c r="O38" s="367"/>
      <c r="P38" s="367"/>
      <c r="Q38" s="367"/>
      <c r="R38" s="367"/>
      <c r="S38" s="367"/>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407"/>
      <c r="BK38" s="408"/>
      <c r="BL38" s="408"/>
      <c r="BM38" s="408"/>
      <c r="BN38" s="408"/>
      <c r="BO38" s="408"/>
      <c r="BP38" s="408"/>
      <c r="BQ38" s="408"/>
      <c r="BR38" s="408"/>
      <c r="BS38" s="408"/>
      <c r="BT38" s="408"/>
      <c r="BU38" s="408"/>
      <c r="BV38" s="409"/>
      <c r="BW38" s="20"/>
      <c r="BX38" s="5"/>
    </row>
    <row r="39" spans="1:76" s="6" customFormat="1" ht="12" customHeight="1" x14ac:dyDescent="0.2">
      <c r="A39" s="5"/>
      <c r="B39" s="395"/>
      <c r="C39" s="396"/>
      <c r="D39" s="396"/>
      <c r="E39" s="366"/>
      <c r="F39" s="366"/>
      <c r="G39" s="366"/>
      <c r="H39" s="366"/>
      <c r="I39" s="366"/>
      <c r="J39" s="400"/>
      <c r="K39" s="400"/>
      <c r="L39" s="400"/>
      <c r="M39" s="367"/>
      <c r="N39" s="367"/>
      <c r="O39" s="367"/>
      <c r="P39" s="367"/>
      <c r="Q39" s="367"/>
      <c r="R39" s="367"/>
      <c r="S39" s="367"/>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3"/>
      <c r="BD39" s="303"/>
      <c r="BE39" s="303"/>
      <c r="BF39" s="303"/>
      <c r="BG39" s="303"/>
      <c r="BH39" s="303"/>
      <c r="BI39" s="303"/>
      <c r="BJ39" s="407"/>
      <c r="BK39" s="408"/>
      <c r="BL39" s="408"/>
      <c r="BM39" s="408"/>
      <c r="BN39" s="408"/>
      <c r="BO39" s="408"/>
      <c r="BP39" s="408"/>
      <c r="BQ39" s="408"/>
      <c r="BR39" s="408"/>
      <c r="BS39" s="408"/>
      <c r="BT39" s="408"/>
      <c r="BU39" s="408"/>
      <c r="BV39" s="409"/>
      <c r="BW39" s="20"/>
      <c r="BX39" s="5"/>
    </row>
    <row r="40" spans="1:76" s="6" customFormat="1" ht="12" customHeight="1" x14ac:dyDescent="0.2">
      <c r="A40" s="5"/>
      <c r="B40" s="395">
        <f>$AQ$5</f>
        <v>0</v>
      </c>
      <c r="C40" s="396"/>
      <c r="D40" s="396"/>
      <c r="E40" s="366" t="s">
        <v>517</v>
      </c>
      <c r="F40" s="366" t="str">
        <f>IFERROR(VLOOKUP('GL Form 0'!$K$7,CompanyCodes,2,FALSE), "")</f>
        <v/>
      </c>
      <c r="G40" s="366"/>
      <c r="H40" s="366"/>
      <c r="I40" s="366" t="s">
        <v>243</v>
      </c>
      <c r="J40" s="400"/>
      <c r="K40" s="400"/>
      <c r="L40" s="400"/>
      <c r="M40" s="367"/>
      <c r="N40" s="367"/>
      <c r="O40" s="367"/>
      <c r="P40" s="367"/>
      <c r="Q40" s="367"/>
      <c r="R40" s="367"/>
      <c r="S40" s="367"/>
      <c r="T40" s="304"/>
      <c r="U40" s="304"/>
      <c r="V40" s="304"/>
      <c r="W40" s="304"/>
      <c r="X40" s="304"/>
      <c r="Y40" s="304"/>
      <c r="Z40" s="304"/>
      <c r="AA40" s="304"/>
      <c r="AB40" s="304"/>
      <c r="AC40" s="304"/>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4"/>
      <c r="BD40" s="304"/>
      <c r="BE40" s="304"/>
      <c r="BF40" s="304"/>
      <c r="BG40" s="304"/>
      <c r="BH40" s="304"/>
      <c r="BI40" s="304"/>
      <c r="BJ40" s="407"/>
      <c r="BK40" s="408"/>
      <c r="BL40" s="408"/>
      <c r="BM40" s="408"/>
      <c r="BN40" s="408"/>
      <c r="BO40" s="408"/>
      <c r="BP40" s="408"/>
      <c r="BQ40" s="408"/>
      <c r="BR40" s="408"/>
      <c r="BS40" s="408"/>
      <c r="BT40" s="408"/>
      <c r="BU40" s="408"/>
      <c r="BV40" s="409"/>
      <c r="BW40" s="20"/>
      <c r="BX40" s="5"/>
    </row>
    <row r="41" spans="1:76" s="6" customFormat="1" ht="12" customHeight="1" x14ac:dyDescent="0.2">
      <c r="A41" s="5"/>
      <c r="B41" s="395"/>
      <c r="C41" s="396"/>
      <c r="D41" s="396"/>
      <c r="E41" s="366"/>
      <c r="F41" s="366"/>
      <c r="G41" s="366"/>
      <c r="H41" s="366"/>
      <c r="I41" s="366"/>
      <c r="J41" s="400"/>
      <c r="K41" s="400"/>
      <c r="L41" s="400"/>
      <c r="M41" s="367"/>
      <c r="N41" s="367"/>
      <c r="O41" s="367"/>
      <c r="P41" s="367"/>
      <c r="Q41" s="367"/>
      <c r="R41" s="367"/>
      <c r="S41" s="367"/>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407"/>
      <c r="BK41" s="408"/>
      <c r="BL41" s="408"/>
      <c r="BM41" s="408"/>
      <c r="BN41" s="408"/>
      <c r="BO41" s="408"/>
      <c r="BP41" s="408"/>
      <c r="BQ41" s="408"/>
      <c r="BR41" s="408"/>
      <c r="BS41" s="408"/>
      <c r="BT41" s="408"/>
      <c r="BU41" s="408"/>
      <c r="BV41" s="409"/>
      <c r="BW41" s="20"/>
      <c r="BX41" s="5"/>
    </row>
    <row r="42" spans="1:76" s="6" customFormat="1" ht="12" customHeight="1" x14ac:dyDescent="0.2">
      <c r="A42" s="5"/>
      <c r="B42" s="395"/>
      <c r="C42" s="396"/>
      <c r="D42" s="396"/>
      <c r="E42" s="366"/>
      <c r="F42" s="366"/>
      <c r="G42" s="366"/>
      <c r="H42" s="366"/>
      <c r="I42" s="366"/>
      <c r="J42" s="400"/>
      <c r="K42" s="400"/>
      <c r="L42" s="400"/>
      <c r="M42" s="367"/>
      <c r="N42" s="367"/>
      <c r="O42" s="367"/>
      <c r="P42" s="367"/>
      <c r="Q42" s="367"/>
      <c r="R42" s="367"/>
      <c r="S42" s="367"/>
      <c r="T42" s="303"/>
      <c r="U42" s="303"/>
      <c r="V42" s="303"/>
      <c r="W42" s="303"/>
      <c r="X42" s="303"/>
      <c r="Y42" s="303"/>
      <c r="Z42" s="303"/>
      <c r="AA42" s="303"/>
      <c r="AB42" s="303"/>
      <c r="AC42" s="303"/>
      <c r="AD42" s="303"/>
      <c r="AE42" s="303"/>
      <c r="AF42" s="303"/>
      <c r="AG42" s="303"/>
      <c r="AH42" s="303"/>
      <c r="AI42" s="303"/>
      <c r="AJ42" s="303"/>
      <c r="AK42" s="303"/>
      <c r="AL42" s="303"/>
      <c r="AM42" s="303"/>
      <c r="AN42" s="303"/>
      <c r="AO42" s="303"/>
      <c r="AP42" s="303"/>
      <c r="AQ42" s="303"/>
      <c r="AR42" s="303"/>
      <c r="AS42" s="303"/>
      <c r="AT42" s="303"/>
      <c r="AU42" s="303"/>
      <c r="AV42" s="303"/>
      <c r="AW42" s="303"/>
      <c r="AX42" s="303"/>
      <c r="AY42" s="303"/>
      <c r="AZ42" s="303"/>
      <c r="BA42" s="303"/>
      <c r="BB42" s="303"/>
      <c r="BC42" s="303"/>
      <c r="BD42" s="303"/>
      <c r="BE42" s="303"/>
      <c r="BF42" s="303"/>
      <c r="BG42" s="303"/>
      <c r="BH42" s="303"/>
      <c r="BI42" s="303"/>
      <c r="BJ42" s="407"/>
      <c r="BK42" s="408"/>
      <c r="BL42" s="408"/>
      <c r="BM42" s="408"/>
      <c r="BN42" s="408"/>
      <c r="BO42" s="408"/>
      <c r="BP42" s="408"/>
      <c r="BQ42" s="408"/>
      <c r="BR42" s="408"/>
      <c r="BS42" s="408"/>
      <c r="BT42" s="408"/>
      <c r="BU42" s="408"/>
      <c r="BV42" s="409"/>
      <c r="BW42" s="20"/>
      <c r="BX42" s="5"/>
    </row>
    <row r="43" spans="1:76" s="6" customFormat="1" ht="12" customHeight="1" x14ac:dyDescent="0.2">
      <c r="A43" s="5"/>
      <c r="B43" s="395">
        <f>$AQ$5</f>
        <v>0</v>
      </c>
      <c r="C43" s="396"/>
      <c r="D43" s="396"/>
      <c r="E43" s="366" t="s">
        <v>517</v>
      </c>
      <c r="F43" s="366" t="str">
        <f>IFERROR(VLOOKUP('GL Form 0'!$K$7,CompanyCodes,2,FALSE), "")</f>
        <v/>
      </c>
      <c r="G43" s="366"/>
      <c r="H43" s="366"/>
      <c r="I43" s="366" t="s">
        <v>243</v>
      </c>
      <c r="J43" s="400"/>
      <c r="K43" s="400"/>
      <c r="L43" s="400"/>
      <c r="M43" s="367"/>
      <c r="N43" s="367"/>
      <c r="O43" s="367"/>
      <c r="P43" s="367"/>
      <c r="Q43" s="367"/>
      <c r="R43" s="367"/>
      <c r="S43" s="367"/>
      <c r="T43" s="304"/>
      <c r="U43" s="304"/>
      <c r="V43" s="304"/>
      <c r="W43" s="304"/>
      <c r="X43" s="304"/>
      <c r="Y43" s="304"/>
      <c r="Z43" s="304"/>
      <c r="AA43" s="304"/>
      <c r="AB43" s="304"/>
      <c r="AC43" s="304"/>
      <c r="AD43" s="304"/>
      <c r="AE43" s="304"/>
      <c r="AF43" s="304"/>
      <c r="AG43" s="304"/>
      <c r="AH43" s="304"/>
      <c r="AI43" s="304"/>
      <c r="AJ43" s="304"/>
      <c r="AK43" s="304"/>
      <c r="AL43" s="304"/>
      <c r="AM43" s="304"/>
      <c r="AN43" s="304"/>
      <c r="AO43" s="304"/>
      <c r="AP43" s="304"/>
      <c r="AQ43" s="304"/>
      <c r="AR43" s="304"/>
      <c r="AS43" s="304"/>
      <c r="AT43" s="304"/>
      <c r="AU43" s="304"/>
      <c r="AV43" s="304"/>
      <c r="AW43" s="304"/>
      <c r="AX43" s="304"/>
      <c r="AY43" s="304"/>
      <c r="AZ43" s="304"/>
      <c r="BA43" s="304"/>
      <c r="BB43" s="304"/>
      <c r="BC43" s="304"/>
      <c r="BD43" s="304"/>
      <c r="BE43" s="304"/>
      <c r="BF43" s="304"/>
      <c r="BG43" s="304"/>
      <c r="BH43" s="304"/>
      <c r="BI43" s="304"/>
      <c r="BJ43" s="407"/>
      <c r="BK43" s="408"/>
      <c r="BL43" s="408"/>
      <c r="BM43" s="408"/>
      <c r="BN43" s="408"/>
      <c r="BO43" s="408"/>
      <c r="BP43" s="408"/>
      <c r="BQ43" s="408"/>
      <c r="BR43" s="408"/>
      <c r="BS43" s="408"/>
      <c r="BT43" s="408"/>
      <c r="BU43" s="408"/>
      <c r="BV43" s="409"/>
      <c r="BW43" s="20"/>
      <c r="BX43" s="5"/>
    </row>
    <row r="44" spans="1:76" s="6" customFormat="1" ht="12" customHeight="1" x14ac:dyDescent="0.2">
      <c r="A44" s="5"/>
      <c r="B44" s="395"/>
      <c r="C44" s="396"/>
      <c r="D44" s="396"/>
      <c r="E44" s="366"/>
      <c r="F44" s="366"/>
      <c r="G44" s="366"/>
      <c r="H44" s="366"/>
      <c r="I44" s="366"/>
      <c r="J44" s="400"/>
      <c r="K44" s="400"/>
      <c r="L44" s="400"/>
      <c r="M44" s="367"/>
      <c r="N44" s="367"/>
      <c r="O44" s="367"/>
      <c r="P44" s="367"/>
      <c r="Q44" s="367"/>
      <c r="R44" s="367"/>
      <c r="S44" s="367"/>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407"/>
      <c r="BK44" s="408"/>
      <c r="BL44" s="408"/>
      <c r="BM44" s="408"/>
      <c r="BN44" s="408"/>
      <c r="BO44" s="408"/>
      <c r="BP44" s="408"/>
      <c r="BQ44" s="408"/>
      <c r="BR44" s="408"/>
      <c r="BS44" s="408"/>
      <c r="BT44" s="408"/>
      <c r="BU44" s="408"/>
      <c r="BV44" s="409"/>
      <c r="BW44" s="20"/>
      <c r="BX44" s="5"/>
    </row>
    <row r="45" spans="1:76" s="6" customFormat="1" ht="12" customHeight="1" x14ac:dyDescent="0.2">
      <c r="A45" s="5"/>
      <c r="B45" s="395"/>
      <c r="C45" s="396"/>
      <c r="D45" s="396"/>
      <c r="E45" s="366"/>
      <c r="F45" s="366"/>
      <c r="G45" s="366"/>
      <c r="H45" s="366"/>
      <c r="I45" s="366"/>
      <c r="J45" s="400"/>
      <c r="K45" s="400"/>
      <c r="L45" s="400"/>
      <c r="M45" s="367"/>
      <c r="N45" s="367"/>
      <c r="O45" s="367"/>
      <c r="P45" s="367"/>
      <c r="Q45" s="367"/>
      <c r="R45" s="367"/>
      <c r="S45" s="367"/>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303"/>
      <c r="BD45" s="303"/>
      <c r="BE45" s="303"/>
      <c r="BF45" s="303"/>
      <c r="BG45" s="303"/>
      <c r="BH45" s="303"/>
      <c r="BI45" s="303"/>
      <c r="BJ45" s="407"/>
      <c r="BK45" s="408"/>
      <c r="BL45" s="408"/>
      <c r="BM45" s="408"/>
      <c r="BN45" s="408"/>
      <c r="BO45" s="408"/>
      <c r="BP45" s="408"/>
      <c r="BQ45" s="408"/>
      <c r="BR45" s="408"/>
      <c r="BS45" s="408"/>
      <c r="BT45" s="408"/>
      <c r="BU45" s="408"/>
      <c r="BV45" s="409"/>
      <c r="BW45" s="20"/>
      <c r="BX45" s="5"/>
    </row>
    <row r="46" spans="1:76" s="6" customFormat="1" ht="12" customHeight="1" x14ac:dyDescent="0.2">
      <c r="A46" s="5"/>
      <c r="B46" s="395">
        <f>$AQ$5</f>
        <v>0</v>
      </c>
      <c r="C46" s="396"/>
      <c r="D46" s="396"/>
      <c r="E46" s="366" t="s">
        <v>517</v>
      </c>
      <c r="F46" s="366" t="str">
        <f>IFERROR(VLOOKUP('GL Form 0'!$K$7,CompanyCodes,2,FALSE), "")</f>
        <v/>
      </c>
      <c r="G46" s="366"/>
      <c r="H46" s="366"/>
      <c r="I46" s="366" t="s">
        <v>243</v>
      </c>
      <c r="J46" s="400"/>
      <c r="K46" s="400"/>
      <c r="L46" s="400"/>
      <c r="M46" s="367"/>
      <c r="N46" s="367"/>
      <c r="O46" s="367"/>
      <c r="P46" s="367"/>
      <c r="Q46" s="367"/>
      <c r="R46" s="367"/>
      <c r="S46" s="367"/>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4"/>
      <c r="BF46" s="304"/>
      <c r="BG46" s="304"/>
      <c r="BH46" s="304"/>
      <c r="BI46" s="304"/>
      <c r="BJ46" s="407"/>
      <c r="BK46" s="408"/>
      <c r="BL46" s="408"/>
      <c r="BM46" s="408"/>
      <c r="BN46" s="408"/>
      <c r="BO46" s="408"/>
      <c r="BP46" s="408"/>
      <c r="BQ46" s="408"/>
      <c r="BR46" s="408"/>
      <c r="BS46" s="408"/>
      <c r="BT46" s="408"/>
      <c r="BU46" s="408"/>
      <c r="BV46" s="409"/>
      <c r="BW46" s="20"/>
      <c r="BX46" s="5"/>
    </row>
    <row r="47" spans="1:76" s="6" customFormat="1" ht="12" customHeight="1" x14ac:dyDescent="0.2">
      <c r="A47" s="5"/>
      <c r="B47" s="395"/>
      <c r="C47" s="396"/>
      <c r="D47" s="396"/>
      <c r="E47" s="366"/>
      <c r="F47" s="366"/>
      <c r="G47" s="366"/>
      <c r="H47" s="366"/>
      <c r="I47" s="366"/>
      <c r="J47" s="400"/>
      <c r="K47" s="400"/>
      <c r="L47" s="400"/>
      <c r="M47" s="367"/>
      <c r="N47" s="367"/>
      <c r="O47" s="367"/>
      <c r="P47" s="367"/>
      <c r="Q47" s="367"/>
      <c r="R47" s="367"/>
      <c r="S47" s="367"/>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407"/>
      <c r="BK47" s="408"/>
      <c r="BL47" s="408"/>
      <c r="BM47" s="408"/>
      <c r="BN47" s="408"/>
      <c r="BO47" s="408"/>
      <c r="BP47" s="408"/>
      <c r="BQ47" s="408"/>
      <c r="BR47" s="408"/>
      <c r="BS47" s="408"/>
      <c r="BT47" s="408"/>
      <c r="BU47" s="408"/>
      <c r="BV47" s="409"/>
      <c r="BW47" s="20"/>
      <c r="BX47" s="5"/>
    </row>
    <row r="48" spans="1:76" s="6" customFormat="1" ht="12" customHeight="1" x14ac:dyDescent="0.2">
      <c r="A48" s="5"/>
      <c r="B48" s="395"/>
      <c r="C48" s="396"/>
      <c r="D48" s="396"/>
      <c r="E48" s="366"/>
      <c r="F48" s="366"/>
      <c r="G48" s="366"/>
      <c r="H48" s="366"/>
      <c r="I48" s="366"/>
      <c r="J48" s="400"/>
      <c r="K48" s="400"/>
      <c r="L48" s="400"/>
      <c r="M48" s="367"/>
      <c r="N48" s="367"/>
      <c r="O48" s="367"/>
      <c r="P48" s="367"/>
      <c r="Q48" s="367"/>
      <c r="R48" s="367"/>
      <c r="S48" s="367"/>
      <c r="T48" s="303"/>
      <c r="U48" s="303"/>
      <c r="V48" s="303"/>
      <c r="W48" s="303"/>
      <c r="X48" s="303"/>
      <c r="Y48" s="303"/>
      <c r="Z48" s="303"/>
      <c r="AA48" s="303"/>
      <c r="AB48" s="303"/>
      <c r="AC48" s="303"/>
      <c r="AD48" s="303"/>
      <c r="AE48" s="303"/>
      <c r="AF48" s="303"/>
      <c r="AG48" s="303"/>
      <c r="AH48" s="303"/>
      <c r="AI48" s="303"/>
      <c r="AJ48" s="303"/>
      <c r="AK48" s="303"/>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3"/>
      <c r="BH48" s="303"/>
      <c r="BI48" s="303"/>
      <c r="BJ48" s="407"/>
      <c r="BK48" s="408"/>
      <c r="BL48" s="408"/>
      <c r="BM48" s="408"/>
      <c r="BN48" s="408"/>
      <c r="BO48" s="408"/>
      <c r="BP48" s="408"/>
      <c r="BQ48" s="408"/>
      <c r="BR48" s="408"/>
      <c r="BS48" s="408"/>
      <c r="BT48" s="408"/>
      <c r="BU48" s="408"/>
      <c r="BV48" s="409"/>
      <c r="BW48" s="20"/>
      <c r="BX48" s="5"/>
    </row>
    <row r="49" spans="1:76" s="6" customFormat="1" ht="12" customHeight="1" x14ac:dyDescent="0.2">
      <c r="A49" s="5"/>
      <c r="B49" s="395">
        <f>$AQ$5</f>
        <v>0</v>
      </c>
      <c r="C49" s="396"/>
      <c r="D49" s="396"/>
      <c r="E49" s="366" t="s">
        <v>517</v>
      </c>
      <c r="F49" s="366" t="str">
        <f>IFERROR(VLOOKUP('GL Form 0'!$K$7,CompanyCodes,2,FALSE), "")</f>
        <v/>
      </c>
      <c r="G49" s="366"/>
      <c r="H49" s="366"/>
      <c r="I49" s="366" t="s">
        <v>243</v>
      </c>
      <c r="J49" s="400"/>
      <c r="K49" s="400"/>
      <c r="L49" s="400"/>
      <c r="M49" s="367"/>
      <c r="N49" s="367"/>
      <c r="O49" s="367"/>
      <c r="P49" s="367"/>
      <c r="Q49" s="367"/>
      <c r="R49" s="367"/>
      <c r="S49" s="367"/>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407"/>
      <c r="BK49" s="408"/>
      <c r="BL49" s="408"/>
      <c r="BM49" s="408"/>
      <c r="BN49" s="408"/>
      <c r="BO49" s="408"/>
      <c r="BP49" s="408"/>
      <c r="BQ49" s="408"/>
      <c r="BR49" s="408"/>
      <c r="BS49" s="408"/>
      <c r="BT49" s="408"/>
      <c r="BU49" s="408"/>
      <c r="BV49" s="409"/>
      <c r="BW49" s="20"/>
      <c r="BX49" s="5"/>
    </row>
    <row r="50" spans="1:76" s="6" customFormat="1" ht="12" customHeight="1" x14ac:dyDescent="0.2">
      <c r="A50" s="5"/>
      <c r="B50" s="395"/>
      <c r="C50" s="396"/>
      <c r="D50" s="396"/>
      <c r="E50" s="366"/>
      <c r="F50" s="366"/>
      <c r="G50" s="366"/>
      <c r="H50" s="366"/>
      <c r="I50" s="366"/>
      <c r="J50" s="400"/>
      <c r="K50" s="400"/>
      <c r="L50" s="400"/>
      <c r="M50" s="367"/>
      <c r="N50" s="367"/>
      <c r="O50" s="367"/>
      <c r="P50" s="367"/>
      <c r="Q50" s="367"/>
      <c r="R50" s="367"/>
      <c r="S50" s="367"/>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407"/>
      <c r="BK50" s="408"/>
      <c r="BL50" s="408"/>
      <c r="BM50" s="408"/>
      <c r="BN50" s="408"/>
      <c r="BO50" s="408"/>
      <c r="BP50" s="408"/>
      <c r="BQ50" s="408"/>
      <c r="BR50" s="408"/>
      <c r="BS50" s="408"/>
      <c r="BT50" s="408"/>
      <c r="BU50" s="408"/>
      <c r="BV50" s="409"/>
      <c r="BW50" s="20"/>
      <c r="BX50" s="5"/>
    </row>
    <row r="51" spans="1:76" s="6" customFormat="1" ht="12" customHeight="1" x14ac:dyDescent="0.2">
      <c r="A51" s="5"/>
      <c r="B51" s="395"/>
      <c r="C51" s="396"/>
      <c r="D51" s="396"/>
      <c r="E51" s="366"/>
      <c r="F51" s="366"/>
      <c r="G51" s="366"/>
      <c r="H51" s="366"/>
      <c r="I51" s="366"/>
      <c r="J51" s="400"/>
      <c r="K51" s="400"/>
      <c r="L51" s="400"/>
      <c r="M51" s="367"/>
      <c r="N51" s="367"/>
      <c r="O51" s="367"/>
      <c r="P51" s="367"/>
      <c r="Q51" s="367"/>
      <c r="R51" s="367"/>
      <c r="S51" s="367"/>
      <c r="T51" s="303"/>
      <c r="U51" s="303"/>
      <c r="V51" s="303"/>
      <c r="W51" s="303"/>
      <c r="X51" s="303"/>
      <c r="Y51" s="303"/>
      <c r="Z51" s="303"/>
      <c r="AA51" s="303"/>
      <c r="AB51" s="303"/>
      <c r="AC51" s="303"/>
      <c r="AD51" s="303"/>
      <c r="AE51" s="303"/>
      <c r="AF51" s="303"/>
      <c r="AG51" s="303"/>
      <c r="AH51" s="303"/>
      <c r="AI51" s="303"/>
      <c r="AJ51" s="303"/>
      <c r="AK51" s="303"/>
      <c r="AL51" s="303"/>
      <c r="AM51" s="303"/>
      <c r="AN51" s="303"/>
      <c r="AO51" s="303"/>
      <c r="AP51" s="303"/>
      <c r="AQ51" s="303"/>
      <c r="AR51" s="303"/>
      <c r="AS51" s="303"/>
      <c r="AT51" s="303"/>
      <c r="AU51" s="303"/>
      <c r="AV51" s="303"/>
      <c r="AW51" s="303"/>
      <c r="AX51" s="303"/>
      <c r="AY51" s="303"/>
      <c r="AZ51" s="303"/>
      <c r="BA51" s="303"/>
      <c r="BB51" s="303"/>
      <c r="BC51" s="303"/>
      <c r="BD51" s="303"/>
      <c r="BE51" s="303"/>
      <c r="BF51" s="303"/>
      <c r="BG51" s="303"/>
      <c r="BH51" s="303"/>
      <c r="BI51" s="303"/>
      <c r="BJ51" s="407"/>
      <c r="BK51" s="408"/>
      <c r="BL51" s="408"/>
      <c r="BM51" s="408"/>
      <c r="BN51" s="408"/>
      <c r="BO51" s="408"/>
      <c r="BP51" s="408"/>
      <c r="BQ51" s="408"/>
      <c r="BR51" s="408"/>
      <c r="BS51" s="408"/>
      <c r="BT51" s="408"/>
      <c r="BU51" s="408"/>
      <c r="BV51" s="409"/>
      <c r="BW51" s="20"/>
      <c r="BX51" s="5"/>
    </row>
    <row r="52" spans="1:76" s="6" customFormat="1" ht="12" customHeight="1" x14ac:dyDescent="0.2">
      <c r="A52" s="5"/>
      <c r="B52" s="395">
        <f>$AQ$5</f>
        <v>0</v>
      </c>
      <c r="C52" s="396"/>
      <c r="D52" s="396"/>
      <c r="E52" s="366" t="s">
        <v>517</v>
      </c>
      <c r="F52" s="366" t="str">
        <f>IFERROR(VLOOKUP('GL Form 0'!$K$7,CompanyCodes,2,FALSE), "")</f>
        <v/>
      </c>
      <c r="G52" s="366"/>
      <c r="H52" s="366"/>
      <c r="I52" s="366" t="s">
        <v>243</v>
      </c>
      <c r="J52" s="400"/>
      <c r="K52" s="400"/>
      <c r="L52" s="400"/>
      <c r="M52" s="367"/>
      <c r="N52" s="367"/>
      <c r="O52" s="367"/>
      <c r="P52" s="367"/>
      <c r="Q52" s="367"/>
      <c r="R52" s="367"/>
      <c r="S52" s="367"/>
      <c r="T52" s="304"/>
      <c r="U52" s="304"/>
      <c r="V52" s="304"/>
      <c r="W52" s="304"/>
      <c r="X52" s="304"/>
      <c r="Y52" s="304"/>
      <c r="Z52" s="304"/>
      <c r="AA52" s="304"/>
      <c r="AB52" s="304"/>
      <c r="AC52" s="304"/>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304"/>
      <c r="BD52" s="304"/>
      <c r="BE52" s="304"/>
      <c r="BF52" s="304"/>
      <c r="BG52" s="304"/>
      <c r="BH52" s="304"/>
      <c r="BI52" s="304"/>
      <c r="BJ52" s="407"/>
      <c r="BK52" s="408"/>
      <c r="BL52" s="408"/>
      <c r="BM52" s="408"/>
      <c r="BN52" s="408"/>
      <c r="BO52" s="408"/>
      <c r="BP52" s="408"/>
      <c r="BQ52" s="408"/>
      <c r="BR52" s="408"/>
      <c r="BS52" s="408"/>
      <c r="BT52" s="408"/>
      <c r="BU52" s="408"/>
      <c r="BV52" s="409"/>
      <c r="BW52" s="20"/>
      <c r="BX52" s="5"/>
    </row>
    <row r="53" spans="1:76" s="6" customFormat="1" ht="12" customHeight="1" x14ac:dyDescent="0.2">
      <c r="A53" s="5"/>
      <c r="B53" s="395"/>
      <c r="C53" s="396"/>
      <c r="D53" s="396"/>
      <c r="E53" s="366"/>
      <c r="F53" s="366"/>
      <c r="G53" s="366"/>
      <c r="H53" s="366"/>
      <c r="I53" s="366"/>
      <c r="J53" s="400"/>
      <c r="K53" s="400"/>
      <c r="L53" s="400"/>
      <c r="M53" s="367"/>
      <c r="N53" s="367"/>
      <c r="O53" s="367"/>
      <c r="P53" s="367"/>
      <c r="Q53" s="367"/>
      <c r="R53" s="367"/>
      <c r="S53" s="367"/>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407"/>
      <c r="BK53" s="408"/>
      <c r="BL53" s="408"/>
      <c r="BM53" s="408"/>
      <c r="BN53" s="408"/>
      <c r="BO53" s="408"/>
      <c r="BP53" s="408"/>
      <c r="BQ53" s="408"/>
      <c r="BR53" s="408"/>
      <c r="BS53" s="408"/>
      <c r="BT53" s="408"/>
      <c r="BU53" s="408"/>
      <c r="BV53" s="409"/>
      <c r="BW53" s="20"/>
      <c r="BX53" s="5"/>
    </row>
    <row r="54" spans="1:76" s="6" customFormat="1" ht="12" customHeight="1" x14ac:dyDescent="0.2">
      <c r="A54" s="5"/>
      <c r="B54" s="395"/>
      <c r="C54" s="396"/>
      <c r="D54" s="396"/>
      <c r="E54" s="366"/>
      <c r="F54" s="366"/>
      <c r="G54" s="366"/>
      <c r="H54" s="366"/>
      <c r="I54" s="366"/>
      <c r="J54" s="400"/>
      <c r="K54" s="400"/>
      <c r="L54" s="400"/>
      <c r="M54" s="367"/>
      <c r="N54" s="367"/>
      <c r="O54" s="367"/>
      <c r="P54" s="367"/>
      <c r="Q54" s="367"/>
      <c r="R54" s="367"/>
      <c r="S54" s="367"/>
      <c r="T54" s="303"/>
      <c r="U54" s="303"/>
      <c r="V54" s="303"/>
      <c r="W54" s="303"/>
      <c r="X54" s="303"/>
      <c r="Y54" s="303"/>
      <c r="Z54" s="303"/>
      <c r="AA54" s="303"/>
      <c r="AB54" s="303"/>
      <c r="AC54" s="303"/>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3"/>
      <c r="BD54" s="303"/>
      <c r="BE54" s="303"/>
      <c r="BF54" s="303"/>
      <c r="BG54" s="303"/>
      <c r="BH54" s="303"/>
      <c r="BI54" s="303"/>
      <c r="BJ54" s="407"/>
      <c r="BK54" s="408"/>
      <c r="BL54" s="408"/>
      <c r="BM54" s="408"/>
      <c r="BN54" s="408"/>
      <c r="BO54" s="408"/>
      <c r="BP54" s="408"/>
      <c r="BQ54" s="408"/>
      <c r="BR54" s="408"/>
      <c r="BS54" s="408"/>
      <c r="BT54" s="408"/>
      <c r="BU54" s="408"/>
      <c r="BV54" s="409"/>
      <c r="BW54" s="20"/>
      <c r="BX54" s="5"/>
    </row>
    <row r="55" spans="1:76" s="6" customFormat="1" ht="12" customHeight="1" x14ac:dyDescent="0.2">
      <c r="A55" s="5"/>
      <c r="B55" s="395">
        <f>$AQ$5</f>
        <v>0</v>
      </c>
      <c r="C55" s="396"/>
      <c r="D55" s="396"/>
      <c r="E55" s="366" t="s">
        <v>517</v>
      </c>
      <c r="F55" s="366" t="str">
        <f>IFERROR(VLOOKUP('GL Form 0'!$K$7,CompanyCodes,2,FALSE), "")</f>
        <v/>
      </c>
      <c r="G55" s="366"/>
      <c r="H55" s="366"/>
      <c r="I55" s="366" t="s">
        <v>243</v>
      </c>
      <c r="J55" s="400"/>
      <c r="K55" s="400"/>
      <c r="L55" s="400"/>
      <c r="M55" s="367"/>
      <c r="N55" s="367"/>
      <c r="O55" s="367"/>
      <c r="P55" s="367"/>
      <c r="Q55" s="367"/>
      <c r="R55" s="367"/>
      <c r="S55" s="367"/>
      <c r="T55" s="304"/>
      <c r="U55" s="304"/>
      <c r="V55" s="304"/>
      <c r="W55" s="304"/>
      <c r="X55" s="304"/>
      <c r="Y55" s="304"/>
      <c r="Z55" s="304"/>
      <c r="AA55" s="304"/>
      <c r="AB55" s="304"/>
      <c r="AC55" s="304"/>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4"/>
      <c r="BD55" s="304"/>
      <c r="BE55" s="304"/>
      <c r="BF55" s="304"/>
      <c r="BG55" s="304"/>
      <c r="BH55" s="304"/>
      <c r="BI55" s="304"/>
      <c r="BJ55" s="407"/>
      <c r="BK55" s="408"/>
      <c r="BL55" s="408"/>
      <c r="BM55" s="408"/>
      <c r="BN55" s="408"/>
      <c r="BO55" s="408"/>
      <c r="BP55" s="408"/>
      <c r="BQ55" s="408"/>
      <c r="BR55" s="408"/>
      <c r="BS55" s="408"/>
      <c r="BT55" s="408"/>
      <c r="BU55" s="408"/>
      <c r="BV55" s="409"/>
      <c r="BW55" s="20"/>
      <c r="BX55" s="5"/>
    </row>
    <row r="56" spans="1:76" s="6" customFormat="1" ht="12" customHeight="1" x14ac:dyDescent="0.2">
      <c r="A56" s="5"/>
      <c r="B56" s="395"/>
      <c r="C56" s="396"/>
      <c r="D56" s="396"/>
      <c r="E56" s="366"/>
      <c r="F56" s="366"/>
      <c r="G56" s="366"/>
      <c r="H56" s="366"/>
      <c r="I56" s="366"/>
      <c r="J56" s="400"/>
      <c r="K56" s="400"/>
      <c r="L56" s="400"/>
      <c r="M56" s="367"/>
      <c r="N56" s="367"/>
      <c r="O56" s="367"/>
      <c r="P56" s="367"/>
      <c r="Q56" s="367"/>
      <c r="R56" s="367"/>
      <c r="S56" s="367"/>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407"/>
      <c r="BK56" s="408"/>
      <c r="BL56" s="408"/>
      <c r="BM56" s="408"/>
      <c r="BN56" s="408"/>
      <c r="BO56" s="408"/>
      <c r="BP56" s="408"/>
      <c r="BQ56" s="408"/>
      <c r="BR56" s="408"/>
      <c r="BS56" s="408"/>
      <c r="BT56" s="408"/>
      <c r="BU56" s="408"/>
      <c r="BV56" s="409"/>
      <c r="BW56" s="20"/>
      <c r="BX56" s="5"/>
    </row>
    <row r="57" spans="1:76" s="6" customFormat="1" ht="12" customHeight="1" x14ac:dyDescent="0.2">
      <c r="A57" s="5"/>
      <c r="B57" s="395"/>
      <c r="C57" s="396"/>
      <c r="D57" s="396"/>
      <c r="E57" s="366"/>
      <c r="F57" s="366"/>
      <c r="G57" s="366"/>
      <c r="H57" s="366"/>
      <c r="I57" s="366"/>
      <c r="J57" s="400"/>
      <c r="K57" s="400"/>
      <c r="L57" s="400"/>
      <c r="M57" s="367"/>
      <c r="N57" s="367"/>
      <c r="O57" s="367"/>
      <c r="P57" s="367"/>
      <c r="Q57" s="367"/>
      <c r="R57" s="367"/>
      <c r="S57" s="367"/>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407"/>
      <c r="BK57" s="408"/>
      <c r="BL57" s="408"/>
      <c r="BM57" s="408"/>
      <c r="BN57" s="408"/>
      <c r="BO57" s="408"/>
      <c r="BP57" s="408"/>
      <c r="BQ57" s="408"/>
      <c r="BR57" s="408"/>
      <c r="BS57" s="408"/>
      <c r="BT57" s="408"/>
      <c r="BU57" s="408"/>
      <c r="BV57" s="409"/>
      <c r="BW57" s="20"/>
      <c r="BX57" s="5"/>
    </row>
    <row r="58" spans="1:76" s="6" customFormat="1" ht="12" customHeight="1" x14ac:dyDescent="0.2">
      <c r="A58" s="5"/>
      <c r="B58" s="395">
        <f>$AQ$5</f>
        <v>0</v>
      </c>
      <c r="C58" s="396"/>
      <c r="D58" s="396"/>
      <c r="E58" s="366" t="s">
        <v>517</v>
      </c>
      <c r="F58" s="366" t="str">
        <f>IFERROR(VLOOKUP('GL Form 0'!$K$7,CompanyCodes,2,FALSE), "")</f>
        <v/>
      </c>
      <c r="G58" s="366"/>
      <c r="H58" s="366"/>
      <c r="I58" s="366" t="s">
        <v>243</v>
      </c>
      <c r="J58" s="400"/>
      <c r="K58" s="400"/>
      <c r="L58" s="400"/>
      <c r="M58" s="367"/>
      <c r="N58" s="367"/>
      <c r="O58" s="367"/>
      <c r="P58" s="367"/>
      <c r="Q58" s="367"/>
      <c r="R58" s="367"/>
      <c r="S58" s="367"/>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4"/>
      <c r="BF58" s="304"/>
      <c r="BG58" s="304"/>
      <c r="BH58" s="304"/>
      <c r="BI58" s="304"/>
      <c r="BJ58" s="407"/>
      <c r="BK58" s="408"/>
      <c r="BL58" s="408"/>
      <c r="BM58" s="408"/>
      <c r="BN58" s="408"/>
      <c r="BO58" s="408"/>
      <c r="BP58" s="408"/>
      <c r="BQ58" s="408"/>
      <c r="BR58" s="408"/>
      <c r="BS58" s="408"/>
      <c r="BT58" s="408"/>
      <c r="BU58" s="408"/>
      <c r="BV58" s="409"/>
      <c r="BW58" s="20"/>
      <c r="BX58" s="5"/>
    </row>
    <row r="59" spans="1:76" s="6" customFormat="1" ht="12" customHeight="1" x14ac:dyDescent="0.2">
      <c r="A59" s="5"/>
      <c r="B59" s="395"/>
      <c r="C59" s="396"/>
      <c r="D59" s="396"/>
      <c r="E59" s="366"/>
      <c r="F59" s="366"/>
      <c r="G59" s="366"/>
      <c r="H59" s="366"/>
      <c r="I59" s="366"/>
      <c r="J59" s="400"/>
      <c r="K59" s="400"/>
      <c r="L59" s="400"/>
      <c r="M59" s="367"/>
      <c r="N59" s="367"/>
      <c r="O59" s="367"/>
      <c r="P59" s="367"/>
      <c r="Q59" s="367"/>
      <c r="R59" s="367"/>
      <c r="S59" s="367"/>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407"/>
      <c r="BK59" s="408"/>
      <c r="BL59" s="408"/>
      <c r="BM59" s="408"/>
      <c r="BN59" s="408"/>
      <c r="BO59" s="408"/>
      <c r="BP59" s="408"/>
      <c r="BQ59" s="408"/>
      <c r="BR59" s="408"/>
      <c r="BS59" s="408"/>
      <c r="BT59" s="408"/>
      <c r="BU59" s="408"/>
      <c r="BV59" s="409"/>
      <c r="BW59" s="20"/>
      <c r="BX59" s="5"/>
    </row>
    <row r="60" spans="1:76" s="6" customFormat="1" ht="12.75" customHeight="1" thickBot="1" x14ac:dyDescent="0.25">
      <c r="A60" s="5"/>
      <c r="B60" s="398"/>
      <c r="C60" s="399"/>
      <c r="D60" s="399"/>
      <c r="E60" s="397"/>
      <c r="F60" s="397"/>
      <c r="G60" s="397"/>
      <c r="H60" s="397"/>
      <c r="I60" s="397"/>
      <c r="J60" s="404"/>
      <c r="K60" s="404"/>
      <c r="L60" s="404"/>
      <c r="M60" s="421"/>
      <c r="N60" s="421"/>
      <c r="O60" s="421"/>
      <c r="P60" s="421"/>
      <c r="Q60" s="421"/>
      <c r="R60" s="421"/>
      <c r="S60" s="421"/>
      <c r="T60" s="307"/>
      <c r="U60" s="307"/>
      <c r="V60" s="307"/>
      <c r="W60" s="307"/>
      <c r="X60" s="307"/>
      <c r="Y60" s="307"/>
      <c r="Z60" s="307"/>
      <c r="AA60" s="307"/>
      <c r="AB60" s="307"/>
      <c r="AC60" s="307"/>
      <c r="AD60" s="307"/>
      <c r="AE60" s="307"/>
      <c r="AF60" s="307"/>
      <c r="AG60" s="307"/>
      <c r="AH60" s="307"/>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410"/>
      <c r="BK60" s="411"/>
      <c r="BL60" s="411"/>
      <c r="BM60" s="411"/>
      <c r="BN60" s="411"/>
      <c r="BO60" s="411"/>
      <c r="BP60" s="411"/>
      <c r="BQ60" s="411"/>
      <c r="BR60" s="411"/>
      <c r="BS60" s="411"/>
      <c r="BT60" s="411"/>
      <c r="BU60" s="411"/>
      <c r="BV60" s="412"/>
      <c r="BW60" s="20"/>
      <c r="BX60" s="5"/>
    </row>
    <row r="61" spans="1:76" s="6" customFormat="1" ht="15" customHeight="1" x14ac:dyDescent="0.2">
      <c r="A61" s="5"/>
      <c r="B61" s="369" t="s">
        <v>604</v>
      </c>
      <c r="C61" s="370"/>
      <c r="D61" s="370"/>
      <c r="E61" s="370"/>
      <c r="F61" s="370"/>
      <c r="G61" s="370"/>
      <c r="H61" s="370"/>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0"/>
      <c r="BG61" s="370"/>
      <c r="BH61" s="370"/>
      <c r="BI61" s="370"/>
      <c r="BJ61" s="370"/>
      <c r="BK61" s="370"/>
      <c r="BL61" s="370"/>
      <c r="BM61" s="370"/>
      <c r="BN61" s="370"/>
      <c r="BO61" s="370"/>
      <c r="BP61" s="370"/>
      <c r="BQ61" s="370"/>
      <c r="BR61" s="370"/>
      <c r="BS61" s="370"/>
      <c r="BT61" s="370"/>
      <c r="BU61" s="370"/>
      <c r="BV61" s="371"/>
      <c r="BW61" s="5"/>
    </row>
    <row r="62" spans="1:76" s="6" customFormat="1" ht="15" customHeight="1" thickBot="1" x14ac:dyDescent="0.25">
      <c r="A62" s="5"/>
      <c r="B62" s="372"/>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c r="BV62" s="374"/>
      <c r="BW62" s="5"/>
    </row>
    <row r="63" spans="1:76" s="17" customFormat="1" ht="15" customHeight="1" x14ac:dyDescent="0.3">
      <c r="A63" s="20"/>
      <c r="B63" s="355"/>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355"/>
      <c r="AK63" s="355"/>
      <c r="AL63" s="355"/>
      <c r="AM63" s="355"/>
      <c r="AN63" s="355"/>
      <c r="AO63" s="355"/>
      <c r="AP63" s="355"/>
      <c r="AQ63" s="355"/>
      <c r="AR63" s="355"/>
      <c r="AS63" s="355"/>
      <c r="AT63" s="355"/>
      <c r="AU63" s="355"/>
      <c r="AV63" s="355"/>
      <c r="AW63" s="355"/>
      <c r="AX63" s="355"/>
      <c r="AY63" s="355"/>
      <c r="AZ63" s="355"/>
      <c r="BA63" s="355"/>
      <c r="BB63" s="355"/>
      <c r="BC63" s="355"/>
      <c r="BD63" s="355"/>
      <c r="BE63" s="355"/>
      <c r="BF63" s="355"/>
      <c r="BG63" s="355"/>
      <c r="BH63" s="355"/>
      <c r="BI63" s="355"/>
      <c r="BJ63" s="355"/>
      <c r="BK63" s="355"/>
      <c r="BL63" s="355"/>
      <c r="BM63" s="355"/>
      <c r="BN63" s="355"/>
      <c r="BO63" s="355"/>
      <c r="BP63" s="355"/>
      <c r="BQ63" s="355"/>
      <c r="BR63" s="355"/>
      <c r="BS63" s="355"/>
      <c r="BT63" s="355"/>
      <c r="BU63" s="355"/>
      <c r="BV63" s="355"/>
      <c r="BW63" s="355"/>
    </row>
    <row r="64" spans="1:76" s="6" customFormat="1" ht="15" customHeight="1" thickBot="1" x14ac:dyDescent="0.25">
      <c r="A64" s="5"/>
      <c r="B64" s="382" t="s">
        <v>483</v>
      </c>
      <c r="C64" s="382"/>
      <c r="D64" s="382"/>
      <c r="E64" s="382"/>
      <c r="F64" s="382"/>
      <c r="G64" s="382"/>
      <c r="H64" s="382"/>
      <c r="I64" s="382"/>
      <c r="J64" s="382"/>
      <c r="K64" s="382"/>
      <c r="L64" s="382"/>
      <c r="M64" s="382"/>
      <c r="N64" s="382"/>
      <c r="O64" s="382"/>
      <c r="P64" s="382"/>
      <c r="Q64" s="382"/>
      <c r="R64" s="382"/>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c r="BO64" s="382"/>
      <c r="BP64" s="382"/>
      <c r="BQ64" s="382"/>
      <c r="BR64" s="382"/>
      <c r="BS64" s="382"/>
      <c r="BT64" s="382"/>
      <c r="BU64" s="382"/>
      <c r="BV64" s="382"/>
      <c r="BW64" s="5"/>
    </row>
    <row r="65" spans="1:75" s="17" customFormat="1" ht="15" customHeight="1" x14ac:dyDescent="0.3">
      <c r="A65" s="20"/>
      <c r="B65" s="375"/>
      <c r="C65" s="376"/>
      <c r="D65" s="376"/>
      <c r="E65" s="376"/>
      <c r="F65" s="376"/>
      <c r="G65" s="376"/>
      <c r="H65" s="376"/>
      <c r="I65" s="376"/>
      <c r="J65" s="376"/>
      <c r="K65" s="376"/>
      <c r="L65" s="376"/>
      <c r="M65" s="376"/>
      <c r="N65" s="376"/>
      <c r="O65" s="376"/>
      <c r="P65" s="376"/>
      <c r="Q65" s="376"/>
      <c r="R65" s="376"/>
      <c r="S65" s="376"/>
      <c r="T65" s="376"/>
      <c r="U65" s="376"/>
      <c r="V65" s="376"/>
      <c r="W65" s="376"/>
      <c r="X65" s="376"/>
      <c r="Y65" s="376"/>
      <c r="Z65" s="376"/>
      <c r="AA65" s="376"/>
      <c r="AB65" s="376"/>
      <c r="AC65" s="376"/>
      <c r="AD65" s="376"/>
      <c r="AE65" s="376"/>
      <c r="AF65" s="376"/>
      <c r="AG65" s="376"/>
      <c r="AH65" s="376"/>
      <c r="AI65" s="376"/>
      <c r="AJ65" s="376"/>
      <c r="AK65" s="376"/>
      <c r="AL65" s="376"/>
      <c r="AM65" s="376"/>
      <c r="AN65" s="376"/>
      <c r="AO65" s="376"/>
      <c r="AP65" s="376"/>
      <c r="AQ65" s="376"/>
      <c r="AR65" s="376"/>
      <c r="AS65" s="376"/>
      <c r="AT65" s="376"/>
      <c r="AU65" s="376"/>
      <c r="AV65" s="376"/>
      <c r="AW65" s="376"/>
      <c r="AX65" s="376"/>
      <c r="AY65" s="376"/>
      <c r="AZ65" s="376"/>
      <c r="BA65" s="376"/>
      <c r="BB65" s="376"/>
      <c r="BC65" s="376"/>
      <c r="BD65" s="376"/>
      <c r="BE65" s="376"/>
      <c r="BF65" s="376"/>
      <c r="BG65" s="376"/>
      <c r="BH65" s="376"/>
      <c r="BI65" s="376"/>
      <c r="BJ65" s="376"/>
      <c r="BK65" s="376"/>
      <c r="BL65" s="376"/>
      <c r="BM65" s="376"/>
      <c r="BN65" s="376"/>
      <c r="BO65" s="376"/>
      <c r="BP65" s="376"/>
      <c r="BQ65" s="376"/>
      <c r="BR65" s="376"/>
      <c r="BS65" s="376"/>
      <c r="BT65" s="376"/>
      <c r="BU65" s="376"/>
      <c r="BV65" s="377"/>
      <c r="BW65" s="20"/>
    </row>
    <row r="66" spans="1:75" s="17" customFormat="1" ht="15" customHeight="1" x14ac:dyDescent="0.3">
      <c r="A66" s="20"/>
      <c r="B66" s="378"/>
      <c r="C66" s="331"/>
      <c r="D66" s="331"/>
      <c r="E66" s="331"/>
      <c r="F66" s="331"/>
      <c r="G66" s="331"/>
      <c r="H66" s="331"/>
      <c r="I66" s="331"/>
      <c r="J66" s="331"/>
      <c r="K66" s="331"/>
      <c r="L66" s="331"/>
      <c r="M66" s="331"/>
      <c r="N66" s="331"/>
      <c r="O66" s="331"/>
      <c r="P66" s="331"/>
      <c r="Q66" s="331"/>
      <c r="R66" s="331"/>
      <c r="S66" s="331"/>
      <c r="T66" s="331"/>
      <c r="U66" s="331"/>
      <c r="V66" s="331"/>
      <c r="W66" s="331"/>
      <c r="X66" s="331"/>
      <c r="Y66" s="331"/>
      <c r="Z66" s="331"/>
      <c r="AA66" s="331"/>
      <c r="AB66" s="331"/>
      <c r="AC66" s="331"/>
      <c r="AD66" s="331"/>
      <c r="AE66" s="331"/>
      <c r="AF66" s="331"/>
      <c r="AG66" s="331"/>
      <c r="AH66" s="331"/>
      <c r="AI66" s="331"/>
      <c r="AJ66" s="331"/>
      <c r="AK66" s="331"/>
      <c r="AL66" s="331"/>
      <c r="AM66" s="331"/>
      <c r="AN66" s="331"/>
      <c r="AO66" s="331"/>
      <c r="AP66" s="331"/>
      <c r="AQ66" s="331"/>
      <c r="AR66" s="331"/>
      <c r="AS66" s="331"/>
      <c r="AT66" s="331"/>
      <c r="AU66" s="331"/>
      <c r="AV66" s="331"/>
      <c r="AW66" s="331"/>
      <c r="AX66" s="331"/>
      <c r="AY66" s="331"/>
      <c r="AZ66" s="331"/>
      <c r="BA66" s="331"/>
      <c r="BB66" s="331"/>
      <c r="BC66" s="331"/>
      <c r="BD66" s="331"/>
      <c r="BE66" s="331"/>
      <c r="BF66" s="331"/>
      <c r="BG66" s="331"/>
      <c r="BH66" s="331"/>
      <c r="BI66" s="331"/>
      <c r="BJ66" s="331"/>
      <c r="BK66" s="331"/>
      <c r="BL66" s="331"/>
      <c r="BM66" s="331"/>
      <c r="BN66" s="331"/>
      <c r="BO66" s="331"/>
      <c r="BP66" s="331"/>
      <c r="BQ66" s="331"/>
      <c r="BR66" s="331"/>
      <c r="BS66" s="331"/>
      <c r="BT66" s="331"/>
      <c r="BU66" s="331"/>
      <c r="BV66" s="332"/>
      <c r="BW66" s="20"/>
    </row>
    <row r="67" spans="1:75" s="17" customFormat="1" ht="15" customHeight="1" thickBot="1" x14ac:dyDescent="0.35">
      <c r="A67" s="20"/>
      <c r="B67" s="379"/>
      <c r="C67" s="380"/>
      <c r="D67" s="380"/>
      <c r="E67" s="380"/>
      <c r="F67" s="380"/>
      <c r="G67" s="380"/>
      <c r="H67" s="380"/>
      <c r="I67" s="380"/>
      <c r="J67" s="380"/>
      <c r="K67" s="380"/>
      <c r="L67" s="380"/>
      <c r="M67" s="380"/>
      <c r="N67" s="380"/>
      <c r="O67" s="380"/>
      <c r="P67" s="380"/>
      <c r="Q67" s="380"/>
      <c r="R67" s="380"/>
      <c r="S67" s="380"/>
      <c r="T67" s="380"/>
      <c r="U67" s="380"/>
      <c r="V67" s="380"/>
      <c r="W67" s="380"/>
      <c r="X67" s="380"/>
      <c r="Y67" s="380"/>
      <c r="Z67" s="380"/>
      <c r="AA67" s="380"/>
      <c r="AB67" s="380"/>
      <c r="AC67" s="380"/>
      <c r="AD67" s="380"/>
      <c r="AE67" s="380"/>
      <c r="AF67" s="380"/>
      <c r="AG67" s="380"/>
      <c r="AH67" s="380"/>
      <c r="AI67" s="380"/>
      <c r="AJ67" s="380"/>
      <c r="AK67" s="380"/>
      <c r="AL67" s="380"/>
      <c r="AM67" s="380"/>
      <c r="AN67" s="380"/>
      <c r="AO67" s="380"/>
      <c r="AP67" s="380"/>
      <c r="AQ67" s="380"/>
      <c r="AR67" s="380"/>
      <c r="AS67" s="380"/>
      <c r="AT67" s="380"/>
      <c r="AU67" s="380"/>
      <c r="AV67" s="380"/>
      <c r="AW67" s="380"/>
      <c r="AX67" s="380"/>
      <c r="AY67" s="380"/>
      <c r="AZ67" s="380"/>
      <c r="BA67" s="380"/>
      <c r="BB67" s="380"/>
      <c r="BC67" s="380"/>
      <c r="BD67" s="380"/>
      <c r="BE67" s="380"/>
      <c r="BF67" s="380"/>
      <c r="BG67" s="380"/>
      <c r="BH67" s="380"/>
      <c r="BI67" s="380"/>
      <c r="BJ67" s="380"/>
      <c r="BK67" s="380"/>
      <c r="BL67" s="380"/>
      <c r="BM67" s="380"/>
      <c r="BN67" s="380"/>
      <c r="BO67" s="380"/>
      <c r="BP67" s="380"/>
      <c r="BQ67" s="380"/>
      <c r="BR67" s="380"/>
      <c r="BS67" s="380"/>
      <c r="BT67" s="380"/>
      <c r="BU67" s="380"/>
      <c r="BV67" s="381"/>
      <c r="BW67" s="20"/>
    </row>
    <row r="68" spans="1:75" s="17" customFormat="1" ht="15" customHeight="1" x14ac:dyDescent="0.3">
      <c r="A68" s="20"/>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row>
  </sheetData>
  <sheetProtection selectLockedCells="1"/>
  <dataConsolidate/>
  <mergeCells count="413">
    <mergeCell ref="BJ22:BV24"/>
    <mergeCell ref="BJ25:BV27"/>
    <mergeCell ref="BJ28:BV30"/>
    <mergeCell ref="BJ31:BV33"/>
    <mergeCell ref="BJ34:BV36"/>
    <mergeCell ref="BJ37:BV39"/>
    <mergeCell ref="BJ40:BV42"/>
    <mergeCell ref="BJ43:BV45"/>
    <mergeCell ref="R4:AA4"/>
    <mergeCell ref="AB4:AP4"/>
    <mergeCell ref="AQ4:AS4"/>
    <mergeCell ref="AU4:AY4"/>
    <mergeCell ref="BA4:BD4"/>
    <mergeCell ref="BE4:BL4"/>
    <mergeCell ref="BM4:BV4"/>
    <mergeCell ref="AA20:AG20"/>
    <mergeCell ref="AA21:AG21"/>
    <mergeCell ref="AA22:AG22"/>
    <mergeCell ref="AA23:AG23"/>
    <mergeCell ref="AA24:AG24"/>
    <mergeCell ref="AA25:AG25"/>
    <mergeCell ref="AA26:AG26"/>
    <mergeCell ref="T29:Z29"/>
    <mergeCell ref="AA27:AG27"/>
    <mergeCell ref="BJ46:BV48"/>
    <mergeCell ref="BJ49:BV51"/>
    <mergeCell ref="BJ52:BV54"/>
    <mergeCell ref="BJ55:BV57"/>
    <mergeCell ref="BJ58:BV60"/>
    <mergeCell ref="AA40:AG40"/>
    <mergeCell ref="AA41:AG41"/>
    <mergeCell ref="AA42:AG42"/>
    <mergeCell ref="AA43:AG43"/>
    <mergeCell ref="AH58:AN58"/>
    <mergeCell ref="AO58:AU58"/>
    <mergeCell ref="AV58:BB58"/>
    <mergeCell ref="AA52:AG52"/>
    <mergeCell ref="AA53:AG53"/>
    <mergeCell ref="BC43:BI43"/>
    <mergeCell ref="BC44:BI44"/>
    <mergeCell ref="BC45:BI45"/>
    <mergeCell ref="BC46:BI46"/>
    <mergeCell ref="BC47:BI47"/>
    <mergeCell ref="BC48:BI48"/>
    <mergeCell ref="BC49:BI49"/>
    <mergeCell ref="AV44:BB44"/>
    <mergeCell ref="AV45:BB45"/>
    <mergeCell ref="AV46:BB46"/>
    <mergeCell ref="I58:I60"/>
    <mergeCell ref="AA28:AG28"/>
    <mergeCell ref="AA29:AG29"/>
    <mergeCell ref="AA30:AG30"/>
    <mergeCell ref="AA31:AG31"/>
    <mergeCell ref="AA32:AG32"/>
    <mergeCell ref="AA33:AG33"/>
    <mergeCell ref="AA34:AG34"/>
    <mergeCell ref="M22:S24"/>
    <mergeCell ref="M25:S27"/>
    <mergeCell ref="M28:S30"/>
    <mergeCell ref="M31:S33"/>
    <mergeCell ref="M34:S36"/>
    <mergeCell ref="T22:Z22"/>
    <mergeCell ref="AA59:AG59"/>
    <mergeCell ref="M52:S54"/>
    <mergeCell ref="AA54:AG54"/>
    <mergeCell ref="AA55:AG55"/>
    <mergeCell ref="AA56:AG56"/>
    <mergeCell ref="AA57:AG57"/>
    <mergeCell ref="M55:S57"/>
    <mergeCell ref="AA58:AG58"/>
    <mergeCell ref="M58:S60"/>
    <mergeCell ref="AA60:AG60"/>
    <mergeCell ref="B34:D36"/>
    <mergeCell ref="F25:H27"/>
    <mergeCell ref="I34:I36"/>
    <mergeCell ref="J31:L33"/>
    <mergeCell ref="J28:L30"/>
    <mergeCell ref="J25:L27"/>
    <mergeCell ref="J22:L24"/>
    <mergeCell ref="I22:I24"/>
    <mergeCell ref="J58:L60"/>
    <mergeCell ref="J55:L57"/>
    <mergeCell ref="J52:L54"/>
    <mergeCell ref="J49:L51"/>
    <mergeCell ref="J46:L48"/>
    <mergeCell ref="J43:L45"/>
    <mergeCell ref="J40:L42"/>
    <mergeCell ref="J37:L39"/>
    <mergeCell ref="J34:L36"/>
    <mergeCell ref="F40:H42"/>
    <mergeCell ref="F37:H39"/>
    <mergeCell ref="F34:H36"/>
    <mergeCell ref="F31:H33"/>
    <mergeCell ref="F28:H30"/>
    <mergeCell ref="I52:I54"/>
    <mergeCell ref="I55:I57"/>
    <mergeCell ref="B22:D24"/>
    <mergeCell ref="E22:E24"/>
    <mergeCell ref="F22:H24"/>
    <mergeCell ref="E37:E39"/>
    <mergeCell ref="B25:D27"/>
    <mergeCell ref="E25:E27"/>
    <mergeCell ref="B31:D33"/>
    <mergeCell ref="B28:D30"/>
    <mergeCell ref="F58:H60"/>
    <mergeCell ref="F55:H57"/>
    <mergeCell ref="F52:H54"/>
    <mergeCell ref="F49:H51"/>
    <mergeCell ref="F46:H48"/>
    <mergeCell ref="E58:E60"/>
    <mergeCell ref="E52:E54"/>
    <mergeCell ref="E55:E57"/>
    <mergeCell ref="B58:D60"/>
    <mergeCell ref="B55:D57"/>
    <mergeCell ref="B52:D54"/>
    <mergeCell ref="B49:D51"/>
    <mergeCell ref="B46:D48"/>
    <mergeCell ref="B43:D45"/>
    <mergeCell ref="B40:D42"/>
    <mergeCell ref="B37:D39"/>
    <mergeCell ref="B65:BV67"/>
    <mergeCell ref="I25:I27"/>
    <mergeCell ref="E28:E30"/>
    <mergeCell ref="I28:I30"/>
    <mergeCell ref="E31:E33"/>
    <mergeCell ref="I31:I33"/>
    <mergeCell ref="E34:E36"/>
    <mergeCell ref="B64:BV64"/>
    <mergeCell ref="T31:Z31"/>
    <mergeCell ref="AH31:AN31"/>
    <mergeCell ref="AO31:AU31"/>
    <mergeCell ref="AV31:BB31"/>
    <mergeCell ref="T32:Z32"/>
    <mergeCell ref="AH32:AN32"/>
    <mergeCell ref="T27:Z27"/>
    <mergeCell ref="AV60:BB60"/>
    <mergeCell ref="T30:Z30"/>
    <mergeCell ref="AO36:AU36"/>
    <mergeCell ref="AV36:BB36"/>
    <mergeCell ref="AO59:AU59"/>
    <mergeCell ref="AH57:AN57"/>
    <mergeCell ref="AO57:AU57"/>
    <mergeCell ref="AV57:BB57"/>
    <mergeCell ref="AH55:AN55"/>
    <mergeCell ref="B10:BW10"/>
    <mergeCell ref="B17:BW17"/>
    <mergeCell ref="B63:BW63"/>
    <mergeCell ref="T25:Z25"/>
    <mergeCell ref="AH25:AN25"/>
    <mergeCell ref="AO25:AU25"/>
    <mergeCell ref="AV25:BB25"/>
    <mergeCell ref="T26:Z26"/>
    <mergeCell ref="AH26:AN26"/>
    <mergeCell ref="AO26:AU26"/>
    <mergeCell ref="AV26:BB26"/>
    <mergeCell ref="T57:Z57"/>
    <mergeCell ref="T55:Z55"/>
    <mergeCell ref="AO56:AU56"/>
    <mergeCell ref="AV56:BB56"/>
    <mergeCell ref="AO53:AU53"/>
    <mergeCell ref="AV53:BB53"/>
    <mergeCell ref="T54:Z54"/>
    <mergeCell ref="AH54:AN54"/>
    <mergeCell ref="T51:Z51"/>
    <mergeCell ref="B61:BV62"/>
    <mergeCell ref="AV29:BB29"/>
    <mergeCell ref="T49:Z49"/>
    <mergeCell ref="AH49:AN49"/>
    <mergeCell ref="AV48:BB48"/>
    <mergeCell ref="AH22:AN22"/>
    <mergeCell ref="AO22:AU22"/>
    <mergeCell ref="AV22:BB22"/>
    <mergeCell ref="T23:Z23"/>
    <mergeCell ref="AH23:AN23"/>
    <mergeCell ref="AO23:AU23"/>
    <mergeCell ref="AV23:BB23"/>
    <mergeCell ref="T24:Z24"/>
    <mergeCell ref="AH24:AN24"/>
    <mergeCell ref="AO24:AU24"/>
    <mergeCell ref="AV24:BB24"/>
    <mergeCell ref="AV54:BB54"/>
    <mergeCell ref="AH51:AN51"/>
    <mergeCell ref="AO51:AU51"/>
    <mergeCell ref="AV51:BB51"/>
    <mergeCell ref="AV49:BB49"/>
    <mergeCell ref="T50:Z50"/>
    <mergeCell ref="AO55:AU55"/>
    <mergeCell ref="AO54:AU54"/>
    <mergeCell ref="AH52:AN52"/>
    <mergeCell ref="AO52:AU52"/>
    <mergeCell ref="AV52:BB52"/>
    <mergeCell ref="T52:Z52"/>
    <mergeCell ref="I37:I39"/>
    <mergeCell ref="E40:E42"/>
    <mergeCell ref="I40:I42"/>
    <mergeCell ref="T41:Z41"/>
    <mergeCell ref="AH41:AN41"/>
    <mergeCell ref="T40:Z40"/>
    <mergeCell ref="AH40:AN40"/>
    <mergeCell ref="T47:Z47"/>
    <mergeCell ref="AH47:AN47"/>
    <mergeCell ref="T46:Z46"/>
    <mergeCell ref="AH46:AN46"/>
    <mergeCell ref="AH44:AN44"/>
    <mergeCell ref="T43:Z43"/>
    <mergeCell ref="AH43:AN43"/>
    <mergeCell ref="T45:Z45"/>
    <mergeCell ref="AH45:AN45"/>
    <mergeCell ref="M37:S39"/>
    <mergeCell ref="M40:S42"/>
    <mergeCell ref="M43:S45"/>
    <mergeCell ref="M46:S48"/>
    <mergeCell ref="T38:Z38"/>
    <mergeCell ref="AA44:AG44"/>
    <mergeCell ref="AA45:AG45"/>
    <mergeCell ref="E43:E45"/>
    <mergeCell ref="I43:I45"/>
    <mergeCell ref="AO49:AU49"/>
    <mergeCell ref="E46:E48"/>
    <mergeCell ref="I46:I48"/>
    <mergeCell ref="E49:E51"/>
    <mergeCell ref="I49:I51"/>
    <mergeCell ref="AO47:AU47"/>
    <mergeCell ref="T48:Z48"/>
    <mergeCell ref="AH48:AN48"/>
    <mergeCell ref="AO44:AU44"/>
    <mergeCell ref="AO45:AU45"/>
    <mergeCell ref="M49:S51"/>
    <mergeCell ref="AH50:AN50"/>
    <mergeCell ref="AO46:AU46"/>
    <mergeCell ref="AA49:AG49"/>
    <mergeCell ref="AA50:AG50"/>
    <mergeCell ref="AA48:AG48"/>
    <mergeCell ref="F43:H45"/>
    <mergeCell ref="AO48:AU48"/>
    <mergeCell ref="BC33:BI33"/>
    <mergeCell ref="AH27:AN27"/>
    <mergeCell ref="AO27:AU27"/>
    <mergeCell ref="AV39:BB39"/>
    <mergeCell ref="BC34:BI34"/>
    <mergeCell ref="BC35:BI35"/>
    <mergeCell ref="BC36:BI36"/>
    <mergeCell ref="AH38:AN38"/>
    <mergeCell ref="AO38:AU38"/>
    <mergeCell ref="AV38:BB38"/>
    <mergeCell ref="AH37:AN37"/>
    <mergeCell ref="AH39:AN39"/>
    <mergeCell ref="AO39:AU39"/>
    <mergeCell ref="AH30:AN30"/>
    <mergeCell ref="AO30:AU30"/>
    <mergeCell ref="AO37:AU37"/>
    <mergeCell ref="AV37:BB37"/>
    <mergeCell ref="AH33:AN33"/>
    <mergeCell ref="AO33:AU33"/>
    <mergeCell ref="AV33:BB33"/>
    <mergeCell ref="AH29:AN29"/>
    <mergeCell ref="AO29:AU29"/>
    <mergeCell ref="T37:Z37"/>
    <mergeCell ref="AV34:BB34"/>
    <mergeCell ref="T35:Z35"/>
    <mergeCell ref="AH35:AN35"/>
    <mergeCell ref="AO35:AU35"/>
    <mergeCell ref="AV47:BB47"/>
    <mergeCell ref="AA46:AG46"/>
    <mergeCell ref="AA47:AG47"/>
    <mergeCell ref="AO43:AU43"/>
    <mergeCell ref="AV43:BB43"/>
    <mergeCell ref="T44:Z44"/>
    <mergeCell ref="AA36:AG36"/>
    <mergeCell ref="AA35:AG35"/>
    <mergeCell ref="BJ8:BV8"/>
    <mergeCell ref="AQ5:AZ5"/>
    <mergeCell ref="BA5:BB5"/>
    <mergeCell ref="B6:BV6"/>
    <mergeCell ref="AG5:AP5"/>
    <mergeCell ref="BI1:BV2"/>
    <mergeCell ref="B1:AP2"/>
    <mergeCell ref="AQ1:AV2"/>
    <mergeCell ref="AW1:BH2"/>
    <mergeCell ref="BC5:BL5"/>
    <mergeCell ref="BM5:BV5"/>
    <mergeCell ref="C7:J7"/>
    <mergeCell ref="K7:AF7"/>
    <mergeCell ref="AG7:AN7"/>
    <mergeCell ref="AO7:BD7"/>
    <mergeCell ref="BE7:BL7"/>
    <mergeCell ref="BM7:BV7"/>
    <mergeCell ref="B3:BV3"/>
    <mergeCell ref="C8:H8"/>
    <mergeCell ref="I8:AA8"/>
    <mergeCell ref="AB8:AD8"/>
    <mergeCell ref="AE8:BA8"/>
    <mergeCell ref="BB8:BI8"/>
    <mergeCell ref="B4:Q4"/>
    <mergeCell ref="C9:H9"/>
    <mergeCell ref="I9:AA9"/>
    <mergeCell ref="AQ9:AX9"/>
    <mergeCell ref="AY9:BV9"/>
    <mergeCell ref="AH21:AN21"/>
    <mergeCell ref="AO21:AU21"/>
    <mergeCell ref="AV21:BB21"/>
    <mergeCell ref="P16:V16"/>
    <mergeCell ref="P15:V15"/>
    <mergeCell ref="P14:V14"/>
    <mergeCell ref="P13:V13"/>
    <mergeCell ref="W13:AC13"/>
    <mergeCell ref="W14:AC14"/>
    <mergeCell ref="W15:AC15"/>
    <mergeCell ref="W16:AC16"/>
    <mergeCell ref="AD13:AJ13"/>
    <mergeCell ref="AD14:AJ14"/>
    <mergeCell ref="AD15:AJ15"/>
    <mergeCell ref="AK13:AQ13"/>
    <mergeCell ref="AK14:AQ14"/>
    <mergeCell ref="AK15:AQ15"/>
    <mergeCell ref="B13:O14"/>
    <mergeCell ref="AY16:BV16"/>
    <mergeCell ref="B18:BV18"/>
    <mergeCell ref="B11:BV11"/>
    <mergeCell ref="B16:O16"/>
    <mergeCell ref="B15:O15"/>
    <mergeCell ref="T21:Z21"/>
    <mergeCell ref="T20:Z20"/>
    <mergeCell ref="AH20:AN20"/>
    <mergeCell ref="AO20:AU20"/>
    <mergeCell ref="AV20:BB20"/>
    <mergeCell ref="AD16:AJ16"/>
    <mergeCell ref="B20:L21"/>
    <mergeCell ref="BC21:BI21"/>
    <mergeCell ref="BC20:BI20"/>
    <mergeCell ref="B12:BV12"/>
    <mergeCell ref="AY15:BV15"/>
    <mergeCell ref="AY13:BV14"/>
    <mergeCell ref="AR13:AX13"/>
    <mergeCell ref="AR14:AX14"/>
    <mergeCell ref="AR15:AX15"/>
    <mergeCell ref="AR16:AX16"/>
    <mergeCell ref="B19:BV19"/>
    <mergeCell ref="AK16:AQ16"/>
    <mergeCell ref="BJ20:BV21"/>
    <mergeCell ref="M20:S21"/>
    <mergeCell ref="BC24:BI24"/>
    <mergeCell ref="BC25:BI25"/>
    <mergeCell ref="BC26:BI26"/>
    <mergeCell ref="AV27:BB27"/>
    <mergeCell ref="T28:Z28"/>
    <mergeCell ref="BC56:BI56"/>
    <mergeCell ref="BC57:BI57"/>
    <mergeCell ref="BC31:BI31"/>
    <mergeCell ref="BC32:BI32"/>
    <mergeCell ref="T34:Z34"/>
    <mergeCell ref="AH34:AN34"/>
    <mergeCell ref="AV35:BB35"/>
    <mergeCell ref="T36:Z36"/>
    <mergeCell ref="AH36:AN36"/>
    <mergeCell ref="AA37:AG37"/>
    <mergeCell ref="AA38:AG38"/>
    <mergeCell ref="AA39:AG39"/>
    <mergeCell ref="T39:Z39"/>
    <mergeCell ref="AO32:AU32"/>
    <mergeCell ref="AV32:BB32"/>
    <mergeCell ref="T33:Z33"/>
    <mergeCell ref="AO28:AU28"/>
    <mergeCell ref="AV28:BB28"/>
    <mergeCell ref="AO34:AU34"/>
    <mergeCell ref="BC58:BI58"/>
    <mergeCell ref="BC59:BI59"/>
    <mergeCell ref="BC60:BI60"/>
    <mergeCell ref="AO50:AU50"/>
    <mergeCell ref="AV50:BB50"/>
    <mergeCell ref="AV55:BB55"/>
    <mergeCell ref="T56:Z56"/>
    <mergeCell ref="AH56:AN56"/>
    <mergeCell ref="BC50:BI50"/>
    <mergeCell ref="BC51:BI51"/>
    <mergeCell ref="BC52:BI52"/>
    <mergeCell ref="BC53:BI53"/>
    <mergeCell ref="BC54:BI54"/>
    <mergeCell ref="BC55:BI55"/>
    <mergeCell ref="T53:Z53"/>
    <mergeCell ref="T60:Z60"/>
    <mergeCell ref="AH60:AN60"/>
    <mergeCell ref="AO60:AU60"/>
    <mergeCell ref="T59:Z59"/>
    <mergeCell ref="AH59:AN59"/>
    <mergeCell ref="AV59:BB59"/>
    <mergeCell ref="T58:Z58"/>
    <mergeCell ref="AA51:AG51"/>
    <mergeCell ref="AH53:AN53"/>
    <mergeCell ref="AB9:AH9"/>
    <mergeCell ref="AI9:AP9"/>
    <mergeCell ref="BC27:BI27"/>
    <mergeCell ref="BC28:BI28"/>
    <mergeCell ref="AO41:AU41"/>
    <mergeCell ref="AV41:BB41"/>
    <mergeCell ref="T42:Z42"/>
    <mergeCell ref="AH42:AN42"/>
    <mergeCell ref="AO42:AU42"/>
    <mergeCell ref="AV42:BB42"/>
    <mergeCell ref="AO40:AU40"/>
    <mergeCell ref="AV40:BB40"/>
    <mergeCell ref="AV30:BB30"/>
    <mergeCell ref="BC29:BI29"/>
    <mergeCell ref="BC30:BI30"/>
    <mergeCell ref="BC37:BI37"/>
    <mergeCell ref="BC38:BI38"/>
    <mergeCell ref="BC39:BI39"/>
    <mergeCell ref="BC40:BI40"/>
    <mergeCell ref="BC41:BI41"/>
    <mergeCell ref="BC42:BI42"/>
    <mergeCell ref="AH28:AN28"/>
    <mergeCell ref="BC22:BI22"/>
    <mergeCell ref="BC23:BI23"/>
  </mergeCells>
  <conditionalFormatting sqref="B25 E25:F25 I25:J25 I26:I27">
    <cfRule type="expression" dxfId="63" priority="156">
      <formula>ISBLANK($J$22)</formula>
    </cfRule>
  </conditionalFormatting>
  <conditionalFormatting sqref="B28 E28:F28 I28:I30 E29:E30">
    <cfRule type="expression" dxfId="62" priority="157">
      <formula>ISBLANK($J$25)</formula>
    </cfRule>
  </conditionalFormatting>
  <conditionalFormatting sqref="B31 E31:F31 I31:I33 E32:E33">
    <cfRule type="expression" dxfId="61" priority="161">
      <formula>ISBLANK($J$28)</formula>
    </cfRule>
  </conditionalFormatting>
  <conditionalFormatting sqref="B34 E34:F34 I34:I36 E35:E36">
    <cfRule type="expression" dxfId="60" priority="165">
      <formula>ISBLANK($J$31)</formula>
    </cfRule>
  </conditionalFormatting>
  <conditionalFormatting sqref="B37 E37:F37 I37:I39 E38:E39">
    <cfRule type="expression" dxfId="59" priority="169">
      <formula>ISBLANK($J$34)</formula>
    </cfRule>
  </conditionalFormatting>
  <conditionalFormatting sqref="B40 E40:F40 I40:I42 E41:E42">
    <cfRule type="expression" dxfId="58" priority="173">
      <formula>ISBLANK($J$37)</formula>
    </cfRule>
  </conditionalFormatting>
  <conditionalFormatting sqref="B43 E43:F43 I43:I45 E44:E45">
    <cfRule type="expression" dxfId="57" priority="177">
      <formula>ISBLANK($J$40)</formula>
    </cfRule>
  </conditionalFormatting>
  <conditionalFormatting sqref="B46 E46:F46 I46:I48 E47:E48">
    <cfRule type="expression" dxfId="56" priority="181">
      <formula>ISBLANK($J$43)</formula>
    </cfRule>
  </conditionalFormatting>
  <conditionalFormatting sqref="B49 E49:F49 I49:I51 E50:E51">
    <cfRule type="expression" dxfId="55" priority="185">
      <formula>ISBLANK($J$46)</formula>
    </cfRule>
  </conditionalFormatting>
  <conditionalFormatting sqref="B52 E52:F52 I52:I54 E53:E54">
    <cfRule type="expression" dxfId="54" priority="189">
      <formula>ISBLANK($J$49)</formula>
    </cfRule>
  </conditionalFormatting>
  <conditionalFormatting sqref="B55 E55:F55 I55:I57 E56:E57">
    <cfRule type="expression" dxfId="53" priority="193">
      <formula>ISBLANK($J$52)</formula>
    </cfRule>
  </conditionalFormatting>
  <conditionalFormatting sqref="B58 E58:F58 I58:I60 E59:E60">
    <cfRule type="expression" dxfId="52" priority="197">
      <formula>ISBLANK($J$55)</formula>
    </cfRule>
  </conditionalFormatting>
  <conditionalFormatting sqref="E28">
    <cfRule type="expression" dxfId="51" priority="12">
      <formula>ISBLANK($J$22)</formula>
    </cfRule>
  </conditionalFormatting>
  <conditionalFormatting sqref="E31">
    <cfRule type="expression" dxfId="50" priority="11">
      <formula>ISBLANK($J$22)</formula>
    </cfRule>
  </conditionalFormatting>
  <conditionalFormatting sqref="E34">
    <cfRule type="expression" dxfId="49" priority="10">
      <formula>ISBLANK($J$22)</formula>
    </cfRule>
  </conditionalFormatting>
  <conditionalFormatting sqref="E37">
    <cfRule type="expression" dxfId="48" priority="9">
      <formula>ISBLANK($K$22)</formula>
    </cfRule>
  </conditionalFormatting>
  <conditionalFormatting sqref="E40">
    <cfRule type="expression" dxfId="47" priority="8">
      <formula>ISBLANK($K$22)</formula>
    </cfRule>
  </conditionalFormatting>
  <conditionalFormatting sqref="E43">
    <cfRule type="expression" dxfId="46" priority="7">
      <formula>ISBLANK($K$22)</formula>
    </cfRule>
  </conditionalFormatting>
  <conditionalFormatting sqref="E46">
    <cfRule type="expression" dxfId="45" priority="6">
      <formula>ISBLANK($K$22)</formula>
    </cfRule>
  </conditionalFormatting>
  <conditionalFormatting sqref="E49">
    <cfRule type="expression" dxfId="44" priority="5">
      <formula>ISBLANK($K$22)</formula>
    </cfRule>
  </conditionalFormatting>
  <conditionalFormatting sqref="E52">
    <cfRule type="expression" dxfId="43" priority="4">
      <formula>ISBLANK($K$22)</formula>
    </cfRule>
  </conditionalFormatting>
  <conditionalFormatting sqref="E55">
    <cfRule type="expression" dxfId="42" priority="3">
      <formula>ISBLANK($K$22)</formula>
    </cfRule>
  </conditionalFormatting>
  <conditionalFormatting sqref="E58">
    <cfRule type="expression" dxfId="41" priority="2">
      <formula>ISBLANK($K$22)</formula>
    </cfRule>
  </conditionalFormatting>
  <dataValidations count="2">
    <dataValidation showInputMessage="1" showErrorMessage="1" sqref="BB8:BI8" xr:uid="{954A51CF-13F6-4F30-84A7-145ABC87A363}"/>
    <dataValidation type="list" allowBlank="1" showInputMessage="1" showErrorMessage="1" sqref="I9:AA9" xr:uid="{1992A3E2-40C1-4AD2-832D-ABEAC9B308BF}">
      <formula1>COUNTRY</formula1>
    </dataValidation>
  </dataValidations>
  <pageMargins left="0.2" right="0.2" top="0.5" bottom="0.5" header="0" footer="0"/>
  <pageSetup scale="78" fitToHeight="0" orientation="portrait" r:id="rId1"/>
  <headerFooter>
    <oddFooter>&amp;L23-June 2026&amp;CCONFIDENTIAL between Presenters, Review Committee, and Performance Review Institute (PRI).
Contact us at QPLadmin@p-r-i.org or call us at +1 (724) 772-8647&amp;R&amp;P of &amp;N</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F1EAFCA-1C5B-4C8B-A7A0-9DCD5D2E2EEB}">
          <x14:formula1>
            <xm:f>'Dropdown Lists'!$C$47:$C$53</xm:f>
          </x14:formula1>
          <xm:sqref>P15:AX15 T28:BI28 T31:BI31 T34:BI34 T37:BI37 T49:BI49 T52:BI52 T55:BI55 T25:BI25 T58:BI58 T40:BI40 T43:BI43 T46:BI46 T22:BI22</xm:sqref>
        </x14:dataValidation>
        <x14:dataValidation type="list" allowBlank="1" showInputMessage="1" showErrorMessage="1" xr:uid="{45397098-C149-4E84-851F-BF4C5E10D336}">
          <x14:formula1>
            <xm:f>'Dropdown Lists'!$E$47:$E$51</xm:f>
          </x14:formula1>
          <xm:sqref>BC23 T23 AH23 AO23 AV23 AV29 AV32 AV35 AV38 AV50 AV53 AV56 BC29 BC32 BC35 BC38 BC50 BC53 BC56 T32 T35 T38 T50 T53 T56 T59 AH32 AH35 AH38 AH50 AH53 AH56 AH59 AO32 AO35 AO38 AO50 AO53 AO56 AO59 AO29 AV26 BC26 BC59 T26 T29 AH26 AH29 AO26 AV59 AV41 AV44 AV47 BC41 BC44 BC47 T41 T44 T47 AH41 AH44 AH47 AO41 AO44 AO47 AA23 AA32 AA35 AA38 AA50 AA53 AA56 AA59 AA26 AA29 AA41 AA44 AA47</xm:sqref>
        </x14:dataValidation>
        <x14:dataValidation type="list" allowBlank="1" showInputMessage="1" showErrorMessage="1" xr:uid="{7ED66919-A5C9-469A-8067-64A6FB4014B3}">
          <x14:formula1>
            <xm:f>'Dropdown Lists'!$J$2:$J$65</xm:f>
          </x14:formula1>
          <xm:sqref>K7:AF7</xm:sqref>
        </x14:dataValidation>
        <x14:dataValidation type="list" allowBlank="1" showInputMessage="1" showErrorMessage="1" xr:uid="{28847C3F-0BB0-42DA-9764-19A241ECC2A4}">
          <x14:formula1>
            <xm:f>'Dropdown Lists'!$L$2:$L$31</xm:f>
          </x14:formula1>
          <xm:sqref>J25 J28 J58 J55 J52 J49 J46 J43 J40 J37 J34 J31 J22:L24 BA4:BD4</xm:sqref>
        </x14:dataValidation>
        <x14:dataValidation type="list" allowBlank="1" showInputMessage="1" showErrorMessage="1" xr:uid="{96286766-FD60-4E43-944A-6EBC0E7BD333}">
          <x14:formula1>
            <xm:f>'Dropdown Lists'!$E$56:$E$58</xm:f>
          </x14:formula1>
          <xm:sqref>M22 M25 M28 M31 M34 M37 M40 M43 M46 M49 M52 M55 M58</xm:sqref>
        </x14:dataValidation>
        <x14:dataValidation type="list" allowBlank="1" showInputMessage="1" showErrorMessage="1" xr:uid="{FD47BE0B-1094-414A-BF3B-265429B8BCEE}">
          <x14:formula1>
            <xm:f>'Dropdown Lists'!$G$47:$G$50</xm:f>
          </x14:formula1>
          <xm:sqref>T30:BI30 T33:BI33 T36:BI36 T60:BI60 T51:BI51 T54:BI54 T24:BI24 T27:BI27 T39:BI39 T48:BI48 T42:BI42 T45:BI45 T57:BI57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7482-31CF-475B-AA2C-7462E909D0B5}">
  <sheetPr>
    <tabColor rgb="FF92D050"/>
    <pageSetUpPr fitToPage="1"/>
  </sheetPr>
  <dimension ref="A1:BW68"/>
  <sheetViews>
    <sheetView view="pageBreakPreview" zoomScaleNormal="110" zoomScaleSheetLayoutView="100" workbookViewId="0">
      <selection activeCell="BT5" sqref="BT5"/>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s="6" customFormat="1" ht="15" customHeight="1" x14ac:dyDescent="0.2">
      <c r="A3" s="5"/>
      <c r="B3" s="135" t="s">
        <v>449</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c r="BW3" s="5"/>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0'!R4</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422"/>
      <c r="BB4" s="422"/>
      <c r="BC4" s="422"/>
      <c r="BD4" s="423"/>
      <c r="BE4" s="139" t="s">
        <v>675</v>
      </c>
      <c r="BF4" s="139"/>
      <c r="BG4" s="139"/>
      <c r="BH4" s="139"/>
      <c r="BI4" s="139"/>
      <c r="BJ4" s="139"/>
      <c r="BK4" s="139"/>
      <c r="BL4" s="139"/>
      <c r="BM4" s="146">
        <f>'GL Form 0'!BM4</f>
        <v>0</v>
      </c>
      <c r="BN4" s="147"/>
      <c r="BO4" s="147"/>
      <c r="BP4" s="147"/>
      <c r="BQ4" s="147"/>
      <c r="BR4" s="147"/>
      <c r="BS4" s="147"/>
      <c r="BT4" s="147"/>
      <c r="BU4" s="147"/>
      <c r="BV4" s="148"/>
      <c r="BW4" s="52"/>
    </row>
    <row r="5" spans="1:75" s="5" customFormat="1" ht="8.25" customHeight="1" x14ac:dyDescent="0.2">
      <c r="B5" s="52"/>
      <c r="C5" s="52"/>
      <c r="D5" s="52"/>
      <c r="E5" s="52"/>
      <c r="F5" s="52"/>
      <c r="G5" s="52"/>
      <c r="H5" s="112"/>
      <c r="I5" s="112"/>
      <c r="J5" s="112"/>
      <c r="K5" s="112"/>
      <c r="L5" s="112"/>
      <c r="M5" s="112"/>
      <c r="N5" s="112"/>
      <c r="O5" s="112"/>
      <c r="P5" s="112"/>
      <c r="Q5" s="112"/>
      <c r="R5" s="53"/>
      <c r="S5" s="53"/>
      <c r="T5" s="53"/>
      <c r="U5" s="53"/>
      <c r="V5" s="53"/>
      <c r="W5" s="53"/>
      <c r="X5" s="53"/>
      <c r="Y5" s="53"/>
      <c r="Z5" s="53"/>
      <c r="AA5" s="53"/>
      <c r="AB5" s="52"/>
      <c r="AC5" s="112"/>
      <c r="AD5" s="112"/>
      <c r="AE5" s="112"/>
      <c r="AF5" s="112"/>
      <c r="AG5" s="112"/>
      <c r="AH5" s="112"/>
      <c r="AI5" s="112"/>
      <c r="AJ5" s="112"/>
      <c r="AK5" s="112"/>
      <c r="AL5" s="112"/>
      <c r="AM5" s="112"/>
      <c r="AN5" s="112"/>
      <c r="AO5" s="112"/>
      <c r="AP5" s="112"/>
      <c r="AQ5" s="53"/>
      <c r="AR5" s="53"/>
      <c r="AS5" s="53"/>
      <c r="AT5" s="53"/>
      <c r="AU5" s="53"/>
      <c r="AV5" s="53"/>
      <c r="AW5" s="53"/>
      <c r="AX5" s="53"/>
      <c r="AY5" s="53"/>
      <c r="AZ5" s="53"/>
      <c r="BA5" s="69"/>
      <c r="BB5" s="69"/>
      <c r="BC5" s="112"/>
      <c r="BD5" s="112"/>
      <c r="BE5" s="112"/>
      <c r="BF5" s="112"/>
      <c r="BG5" s="112"/>
      <c r="BH5" s="112"/>
      <c r="BI5" s="112"/>
      <c r="BJ5" s="112"/>
      <c r="BK5" s="112"/>
      <c r="BL5" s="112"/>
      <c r="BM5" s="54"/>
      <c r="BN5" s="54"/>
      <c r="BO5" s="54"/>
      <c r="BP5" s="54"/>
      <c r="BQ5" s="54"/>
      <c r="BR5" s="54"/>
      <c r="BS5" s="54"/>
      <c r="BT5" s="54"/>
      <c r="BU5" s="54"/>
      <c r="BV5" s="54"/>
      <c r="BW5" s="52"/>
    </row>
    <row r="6" spans="1:75" s="6" customFormat="1" ht="15" customHeight="1" x14ac:dyDescent="0.25">
      <c r="A6" s="5"/>
      <c r="B6" s="55" t="s">
        <v>484</v>
      </c>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266" t="s">
        <v>450</v>
      </c>
      <c r="BJ6" s="266"/>
      <c r="BK6" s="266"/>
      <c r="BL6" s="266"/>
      <c r="BM6" s="266"/>
      <c r="BN6" s="266"/>
      <c r="BO6" s="266"/>
      <c r="BP6" s="424" t="s">
        <v>451</v>
      </c>
      <c r="BQ6" s="424"/>
      <c r="BR6" s="424"/>
      <c r="BS6" s="424"/>
      <c r="BT6" s="424"/>
      <c r="BU6" s="424"/>
      <c r="BV6" s="424"/>
      <c r="BW6" s="52"/>
    </row>
    <row r="7" spans="1:75" s="6" customFormat="1" ht="15" customHeight="1" x14ac:dyDescent="0.2">
      <c r="A7" s="5"/>
      <c r="B7" s="275" t="s">
        <v>232</v>
      </c>
      <c r="C7" s="275"/>
      <c r="D7" s="275"/>
      <c r="E7" s="275"/>
      <c r="F7" s="275"/>
      <c r="G7" s="275"/>
      <c r="H7" s="275"/>
      <c r="I7" s="275"/>
      <c r="J7" s="275"/>
      <c r="K7" s="275"/>
      <c r="L7" s="275"/>
      <c r="M7" s="425"/>
      <c r="N7" s="425"/>
      <c r="O7" s="425"/>
      <c r="P7" s="425"/>
      <c r="Q7" s="425"/>
      <c r="R7" s="425"/>
      <c r="S7" s="425"/>
      <c r="T7" s="425"/>
      <c r="U7" s="425"/>
      <c r="V7" s="425"/>
      <c r="W7" s="425"/>
      <c r="X7" s="425"/>
      <c r="Y7" s="425"/>
      <c r="Z7" s="425"/>
      <c r="AA7" s="425"/>
      <c r="AB7" s="425"/>
      <c r="AC7" s="425"/>
      <c r="AD7" s="425"/>
      <c r="AE7" s="425"/>
      <c r="AF7" s="425"/>
      <c r="AG7" s="275" t="s">
        <v>233</v>
      </c>
      <c r="AH7" s="275"/>
      <c r="AI7" s="275"/>
      <c r="AJ7" s="275"/>
      <c r="AK7" s="275"/>
      <c r="AL7" s="275"/>
      <c r="AM7" s="275"/>
      <c r="AN7" s="275"/>
      <c r="AO7" s="275"/>
      <c r="AP7" s="275"/>
      <c r="AQ7" s="275"/>
      <c r="AR7" s="275"/>
      <c r="AS7" s="275"/>
      <c r="AT7" s="275"/>
      <c r="AU7" s="425"/>
      <c r="AV7" s="425"/>
      <c r="AW7" s="425"/>
      <c r="AX7" s="425"/>
      <c r="AY7" s="425"/>
      <c r="AZ7" s="425"/>
      <c r="BA7" s="425"/>
      <c r="BB7" s="273" t="s">
        <v>36</v>
      </c>
      <c r="BC7" s="273"/>
      <c r="BD7" s="273"/>
      <c r="BE7" s="273"/>
      <c r="BF7" s="273"/>
      <c r="BG7" s="273"/>
      <c r="BH7" s="273"/>
      <c r="BI7" s="273"/>
      <c r="BJ7" s="273"/>
      <c r="BK7" s="273"/>
      <c r="BL7" s="273"/>
      <c r="BM7" s="273"/>
      <c r="BN7" s="273"/>
      <c r="BO7" s="273"/>
      <c r="BP7" s="274"/>
      <c r="BQ7" s="274"/>
      <c r="BR7" s="274"/>
      <c r="BS7" s="113" t="s">
        <v>243</v>
      </c>
      <c r="BT7" s="274"/>
      <c r="BU7" s="274"/>
      <c r="BV7" s="274"/>
      <c r="BW7" s="52"/>
    </row>
    <row r="8" spans="1:75" s="6" customFormat="1" ht="15" customHeight="1" x14ac:dyDescent="0.2">
      <c r="A8" s="5"/>
      <c r="B8" s="14"/>
      <c r="C8" s="116" t="s">
        <v>492</v>
      </c>
      <c r="H8" s="425"/>
      <c r="I8" s="425"/>
      <c r="J8" s="425"/>
      <c r="K8" s="425"/>
      <c r="L8" s="425"/>
      <c r="M8" s="425"/>
      <c r="N8" s="425"/>
      <c r="O8" s="425"/>
      <c r="P8" s="425"/>
      <c r="Q8" s="425"/>
      <c r="R8" s="425"/>
      <c r="S8" s="425"/>
      <c r="T8" s="425"/>
      <c r="U8" s="425"/>
      <c r="V8" s="425"/>
      <c r="W8" s="425"/>
      <c r="X8" s="425"/>
      <c r="Y8" s="425"/>
      <c r="Z8" s="425"/>
      <c r="AA8" s="425"/>
      <c r="AB8" s="425"/>
      <c r="AC8" s="425"/>
      <c r="AD8" s="425"/>
      <c r="AE8" s="425"/>
      <c r="AF8" s="425"/>
      <c r="AG8" s="425"/>
      <c r="AH8" s="425"/>
      <c r="AI8" s="425"/>
      <c r="AJ8" s="425"/>
      <c r="AK8" s="425"/>
      <c r="AL8" s="425"/>
      <c r="AM8" s="425"/>
      <c r="AN8" s="425"/>
      <c r="AO8" s="425"/>
      <c r="AP8" s="425"/>
      <c r="AQ8" s="425"/>
      <c r="AR8" s="425"/>
      <c r="AS8" s="425"/>
      <c r="AT8" s="425"/>
      <c r="AU8" s="425"/>
      <c r="AV8" s="425"/>
      <c r="AW8" s="425"/>
      <c r="AX8" s="425"/>
      <c r="AY8" s="425"/>
      <c r="AZ8" s="425"/>
      <c r="BA8" s="425"/>
      <c r="BB8" s="425"/>
      <c r="BC8" s="425"/>
      <c r="BD8" s="425"/>
      <c r="BE8" s="425"/>
      <c r="BF8" s="425"/>
      <c r="BG8" s="425"/>
      <c r="BH8" s="425"/>
      <c r="BI8" s="425"/>
      <c r="BJ8" s="425"/>
      <c r="BK8" s="425"/>
      <c r="BL8" s="425"/>
      <c r="BM8" s="425"/>
      <c r="BN8" s="425"/>
      <c r="BO8" s="425"/>
      <c r="BP8" s="425"/>
      <c r="BQ8" s="425"/>
      <c r="BR8" s="425"/>
      <c r="BS8" s="425"/>
      <c r="BT8" s="425"/>
      <c r="BU8" s="425"/>
      <c r="BV8" s="425"/>
      <c r="BW8" s="52"/>
    </row>
    <row r="9" spans="1:75" s="6" customFormat="1" ht="8.25" customHeight="1" x14ac:dyDescent="0.25">
      <c r="A9" s="5"/>
      <c r="B9" s="55"/>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52"/>
    </row>
    <row r="10" spans="1:75" s="6" customFormat="1" ht="15" customHeight="1" x14ac:dyDescent="0.25">
      <c r="A10" s="5"/>
      <c r="B10" s="426" t="s">
        <v>495</v>
      </c>
      <c r="C10" s="426"/>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6"/>
      <c r="AM10" s="426"/>
      <c r="AN10" s="426"/>
      <c r="AO10" s="426"/>
      <c r="AP10" s="426"/>
      <c r="AQ10" s="426"/>
      <c r="AR10" s="426"/>
      <c r="AS10" s="426"/>
      <c r="AT10" s="426"/>
      <c r="AU10" s="426"/>
      <c r="AV10" s="426"/>
      <c r="AW10" s="426"/>
      <c r="AX10" s="426"/>
      <c r="AY10" s="426"/>
      <c r="AZ10" s="426"/>
      <c r="BA10" s="426"/>
      <c r="BB10" s="426"/>
      <c r="BC10" s="426"/>
      <c r="BD10" s="426"/>
      <c r="BE10" s="426"/>
      <c r="BF10" s="426"/>
      <c r="BG10" s="426"/>
      <c r="BH10" s="426"/>
      <c r="BI10" s="426"/>
      <c r="BJ10" s="426"/>
      <c r="BK10" s="426"/>
      <c r="BL10" s="426"/>
      <c r="BM10" s="426"/>
      <c r="BN10" s="426"/>
      <c r="BO10" s="426"/>
      <c r="BP10" s="426"/>
      <c r="BQ10" s="426"/>
      <c r="BR10" s="426"/>
      <c r="BS10" s="426"/>
      <c r="BT10" s="426"/>
      <c r="BU10" s="426"/>
      <c r="BV10" s="426"/>
      <c r="BW10" s="52"/>
    </row>
    <row r="11" spans="1:75" s="6" customFormat="1" ht="15" customHeight="1" x14ac:dyDescent="0.2">
      <c r="A11" s="5"/>
      <c r="B11" s="275" t="s">
        <v>26</v>
      </c>
      <c r="C11" s="275"/>
      <c r="D11" s="275"/>
      <c r="E11" s="275"/>
      <c r="F11" s="275"/>
      <c r="G11" s="275"/>
      <c r="H11" s="275"/>
      <c r="I11" s="275"/>
      <c r="J11" s="275"/>
      <c r="K11" s="427">
        <f>'GL Form 0'!K7</f>
        <v>0</v>
      </c>
      <c r="L11" s="427"/>
      <c r="M11" s="427"/>
      <c r="N11" s="427"/>
      <c r="O11" s="427"/>
      <c r="P11" s="427"/>
      <c r="Q11" s="427"/>
      <c r="R11" s="427"/>
      <c r="S11" s="427"/>
      <c r="T11" s="427"/>
      <c r="U11" s="427"/>
      <c r="V11" s="427"/>
      <c r="W11" s="427"/>
      <c r="X11" s="427"/>
      <c r="Y11" s="427"/>
      <c r="Z11" s="427"/>
      <c r="AA11" s="427"/>
      <c r="AB11" s="427"/>
      <c r="AC11" s="427"/>
      <c r="AD11" s="427"/>
      <c r="AE11" s="427"/>
      <c r="AF11" s="427"/>
      <c r="AG11" s="275" t="s">
        <v>27</v>
      </c>
      <c r="AH11" s="275"/>
      <c r="AI11" s="275"/>
      <c r="AJ11" s="275"/>
      <c r="AK11" s="275"/>
      <c r="AL11" s="275"/>
      <c r="AM11" s="275"/>
      <c r="AN11" s="275"/>
      <c r="AO11" s="427">
        <f>'GL Form 0'!$AO$7</f>
        <v>0</v>
      </c>
      <c r="AP11" s="427"/>
      <c r="AQ11" s="427"/>
      <c r="AR11" s="427"/>
      <c r="AS11" s="427"/>
      <c r="AT11" s="427"/>
      <c r="AU11" s="427"/>
      <c r="AV11" s="427"/>
      <c r="AW11" s="427"/>
      <c r="AX11" s="427"/>
      <c r="AY11" s="427"/>
      <c r="AZ11" s="427"/>
      <c r="BA11" s="427"/>
      <c r="BB11" s="427"/>
      <c r="BC11" s="427"/>
      <c r="BD11" s="427"/>
      <c r="BE11" s="267" t="s">
        <v>29</v>
      </c>
      <c r="BF11" s="267"/>
      <c r="BG11" s="267"/>
      <c r="BH11" s="267"/>
      <c r="BI11" s="267"/>
      <c r="BJ11" s="267"/>
      <c r="BK11" s="267"/>
      <c r="BL11" s="267"/>
      <c r="BM11" s="427">
        <f>'GL Form 0'!$BM$7</f>
        <v>0</v>
      </c>
      <c r="BN11" s="427"/>
      <c r="BO11" s="427"/>
      <c r="BP11" s="427"/>
      <c r="BQ11" s="427"/>
      <c r="BR11" s="427"/>
      <c r="BS11" s="427"/>
      <c r="BT11" s="427"/>
      <c r="BU11" s="427"/>
      <c r="BV11" s="427"/>
      <c r="BW11" s="52"/>
    </row>
    <row r="12" spans="1:75" s="6" customFormat="1" ht="15" customHeight="1" x14ac:dyDescent="0.25">
      <c r="A12" s="5"/>
      <c r="B12" s="55"/>
      <c r="C12" s="275" t="s">
        <v>28</v>
      </c>
      <c r="D12" s="275"/>
      <c r="E12" s="275"/>
      <c r="F12" s="275"/>
      <c r="G12" s="275"/>
      <c r="H12" s="275"/>
      <c r="I12" s="427">
        <f>'GL Form 0'!$I$8</f>
        <v>0</v>
      </c>
      <c r="J12" s="427"/>
      <c r="K12" s="427"/>
      <c r="L12" s="427"/>
      <c r="M12" s="427"/>
      <c r="N12" s="427"/>
      <c r="O12" s="427"/>
      <c r="P12" s="427"/>
      <c r="Q12" s="427"/>
      <c r="R12" s="427"/>
      <c r="S12" s="427"/>
      <c r="T12" s="427"/>
      <c r="U12" s="427"/>
      <c r="V12" s="427"/>
      <c r="W12" s="427"/>
      <c r="X12" s="427"/>
      <c r="Y12" s="427"/>
      <c r="Z12" s="427"/>
      <c r="AA12" s="427"/>
      <c r="AB12" s="275" t="s">
        <v>30</v>
      </c>
      <c r="AC12" s="275"/>
      <c r="AD12" s="275"/>
      <c r="AE12" s="427">
        <f>'GL Form 0'!$AE$8</f>
        <v>0</v>
      </c>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275" t="s">
        <v>32</v>
      </c>
      <c r="BB12" s="275"/>
      <c r="BC12" s="275"/>
      <c r="BD12" s="275"/>
      <c r="BE12" s="275"/>
      <c r="BF12" s="275"/>
      <c r="BG12" s="275"/>
      <c r="BH12" s="275"/>
      <c r="BI12" s="275"/>
      <c r="BJ12" s="427">
        <f>'GL Form 0'!$BJ$8</f>
        <v>0</v>
      </c>
      <c r="BK12" s="427"/>
      <c r="BL12" s="427"/>
      <c r="BM12" s="427"/>
      <c r="BN12" s="427"/>
      <c r="BO12" s="427"/>
      <c r="BP12" s="427"/>
      <c r="BQ12" s="427"/>
      <c r="BR12" s="427"/>
      <c r="BS12" s="427"/>
      <c r="BT12" s="427"/>
      <c r="BU12" s="427"/>
      <c r="BV12" s="427"/>
      <c r="BW12" s="52"/>
    </row>
    <row r="13" spans="1:75" s="6" customFormat="1" ht="15" customHeight="1" x14ac:dyDescent="0.25">
      <c r="A13" s="5"/>
      <c r="B13" s="55"/>
      <c r="C13" s="275" t="s">
        <v>33</v>
      </c>
      <c r="D13" s="275"/>
      <c r="E13" s="275"/>
      <c r="F13" s="275"/>
      <c r="G13" s="275"/>
      <c r="H13" s="275"/>
      <c r="I13" s="427">
        <f>'GL Form 0'!$I$9</f>
        <v>0</v>
      </c>
      <c r="J13" s="427"/>
      <c r="K13" s="427"/>
      <c r="L13" s="427"/>
      <c r="M13" s="427"/>
      <c r="N13" s="427"/>
      <c r="O13" s="427"/>
      <c r="P13" s="427"/>
      <c r="Q13" s="427"/>
      <c r="R13" s="427"/>
      <c r="S13" s="427"/>
      <c r="T13" s="427"/>
      <c r="U13" s="427"/>
      <c r="V13" s="427"/>
      <c r="W13" s="427"/>
      <c r="X13" s="427"/>
      <c r="Y13" s="427"/>
      <c r="Z13" s="427"/>
      <c r="AA13" s="427"/>
      <c r="AB13" s="275" t="s">
        <v>34</v>
      </c>
      <c r="AC13" s="275"/>
      <c r="AD13" s="275"/>
      <c r="AE13" s="275"/>
      <c r="AF13" s="275"/>
      <c r="AG13" s="275"/>
      <c r="AH13" s="275"/>
      <c r="AI13" s="194">
        <f>'GL Form 0'!$AI$9</f>
        <v>0</v>
      </c>
      <c r="AJ13" s="194"/>
      <c r="AK13" s="194"/>
      <c r="AL13" s="194"/>
      <c r="AM13" s="194"/>
      <c r="AN13" s="194"/>
      <c r="AO13" s="194"/>
      <c r="AP13" s="194"/>
      <c r="AQ13" s="275" t="s">
        <v>35</v>
      </c>
      <c r="AR13" s="275"/>
      <c r="AS13" s="275"/>
      <c r="AT13" s="275"/>
      <c r="AU13" s="275"/>
      <c r="AV13" s="275"/>
      <c r="AW13" s="275"/>
      <c r="AX13" s="275"/>
      <c r="AY13" s="427">
        <f>'GL Form 0'!$AY$9</f>
        <v>0</v>
      </c>
      <c r="AZ13" s="427"/>
      <c r="BA13" s="427"/>
      <c r="BB13" s="427"/>
      <c r="BC13" s="427"/>
      <c r="BD13" s="427"/>
      <c r="BE13" s="427"/>
      <c r="BF13" s="427"/>
      <c r="BG13" s="427"/>
      <c r="BH13" s="427"/>
      <c r="BI13" s="427"/>
      <c r="BJ13" s="427"/>
      <c r="BK13" s="427"/>
      <c r="BL13" s="427"/>
      <c r="BM13" s="427"/>
      <c r="BN13" s="427"/>
      <c r="BO13" s="427"/>
      <c r="BP13" s="427"/>
      <c r="BQ13" s="427"/>
      <c r="BR13" s="427"/>
      <c r="BS13" s="427"/>
      <c r="BT13" s="427"/>
      <c r="BU13" s="427"/>
      <c r="BV13" s="427"/>
      <c r="BW13" s="52"/>
    </row>
    <row r="14" spans="1:75" s="6" customFormat="1" ht="8.25" customHeight="1" x14ac:dyDescent="0.25">
      <c r="A14" s="5"/>
      <c r="B14" s="55"/>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52"/>
    </row>
    <row r="15" spans="1:75" s="17" customFormat="1" ht="15" customHeight="1" x14ac:dyDescent="0.3">
      <c r="A15" s="20"/>
      <c r="B15" s="56"/>
      <c r="C15" s="428" t="s">
        <v>452</v>
      </c>
      <c r="D15" s="428"/>
      <c r="E15" s="428"/>
      <c r="F15" s="428"/>
      <c r="G15" s="428"/>
      <c r="H15" s="428"/>
      <c r="I15" s="428"/>
      <c r="J15" s="428"/>
      <c r="K15" s="428"/>
      <c r="L15" s="428"/>
      <c r="M15" s="428"/>
      <c r="N15" s="428"/>
      <c r="O15" s="428"/>
      <c r="P15" s="428"/>
      <c r="Q15" s="428"/>
      <c r="R15" s="428"/>
      <c r="S15" s="428"/>
      <c r="T15" s="428"/>
      <c r="U15" s="428"/>
      <c r="V15" s="428"/>
      <c r="W15" s="428"/>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28"/>
      <c r="BT15" s="428"/>
      <c r="BU15" s="428"/>
      <c r="BV15" s="428"/>
      <c r="BW15" s="69"/>
    </row>
    <row r="16" spans="1:75" s="17" customFormat="1" ht="15" customHeight="1" x14ac:dyDescent="0.3">
      <c r="A16" s="20"/>
      <c r="B16" s="57"/>
      <c r="C16" s="428"/>
      <c r="D16" s="428"/>
      <c r="E16" s="428"/>
      <c r="F16" s="428"/>
      <c r="G16" s="428"/>
      <c r="H16" s="428"/>
      <c r="I16" s="428"/>
      <c r="J16" s="428"/>
      <c r="K16" s="428"/>
      <c r="L16" s="428"/>
      <c r="M16" s="428"/>
      <c r="N16" s="428"/>
      <c r="O16" s="428"/>
      <c r="P16" s="428"/>
      <c r="Q16" s="428"/>
      <c r="R16" s="428"/>
      <c r="S16" s="428"/>
      <c r="T16" s="428"/>
      <c r="U16" s="428"/>
      <c r="V16" s="428"/>
      <c r="W16" s="428"/>
      <c r="X16" s="428"/>
      <c r="Y16" s="428"/>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8"/>
      <c r="AW16" s="428"/>
      <c r="AX16" s="428"/>
      <c r="AY16" s="428"/>
      <c r="AZ16" s="428"/>
      <c r="BA16" s="428"/>
      <c r="BB16" s="428"/>
      <c r="BC16" s="428"/>
      <c r="BD16" s="428"/>
      <c r="BE16" s="428"/>
      <c r="BF16" s="428"/>
      <c r="BG16" s="428"/>
      <c r="BH16" s="428"/>
      <c r="BI16" s="428"/>
      <c r="BJ16" s="428"/>
      <c r="BK16" s="428"/>
      <c r="BL16" s="428"/>
      <c r="BM16" s="428"/>
      <c r="BN16" s="428"/>
      <c r="BO16" s="428"/>
      <c r="BP16" s="428"/>
      <c r="BQ16" s="428"/>
      <c r="BR16" s="428"/>
      <c r="BS16" s="428"/>
      <c r="BT16" s="428"/>
      <c r="BU16" s="428"/>
      <c r="BV16" s="428"/>
      <c r="BW16" s="69"/>
    </row>
    <row r="17" spans="1:75" s="6" customFormat="1" ht="8.25" customHeight="1" x14ac:dyDescent="0.25">
      <c r="A17" s="5"/>
      <c r="B17" s="55"/>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52"/>
    </row>
    <row r="18" spans="1:75" s="17" customFormat="1" ht="15" customHeight="1" x14ac:dyDescent="0.3">
      <c r="A18" s="20"/>
      <c r="B18" s="58"/>
      <c r="C18" s="429" t="s">
        <v>453</v>
      </c>
      <c r="D18" s="429"/>
      <c r="E18" s="429"/>
      <c r="F18" s="429"/>
      <c r="G18" s="429"/>
      <c r="H18" s="429"/>
      <c r="I18" s="429"/>
      <c r="J18" s="429"/>
      <c r="K18" s="429"/>
      <c r="L18" s="429"/>
      <c r="M18" s="429"/>
      <c r="N18" s="430"/>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58"/>
      <c r="AN18" s="429" t="s">
        <v>456</v>
      </c>
      <c r="AO18" s="429"/>
      <c r="AP18" s="429"/>
      <c r="AQ18" s="429"/>
      <c r="AR18" s="429"/>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30"/>
      <c r="BR18" s="58"/>
      <c r="BS18" s="58"/>
      <c r="BT18" s="58"/>
      <c r="BU18" s="58"/>
      <c r="BV18" s="58"/>
      <c r="BW18" s="69"/>
    </row>
    <row r="19" spans="1:75" s="17" customFormat="1" ht="27" customHeight="1" x14ac:dyDescent="0.3">
      <c r="A19" s="20"/>
      <c r="B19" s="58"/>
      <c r="C19" s="429" t="s">
        <v>454</v>
      </c>
      <c r="D19" s="429"/>
      <c r="E19" s="429"/>
      <c r="F19" s="429"/>
      <c r="G19" s="429"/>
      <c r="H19" s="429"/>
      <c r="I19" s="429"/>
      <c r="J19" s="429"/>
      <c r="K19" s="429"/>
      <c r="L19" s="429"/>
      <c r="M19" s="429"/>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58"/>
      <c r="AN19" s="432" t="s">
        <v>455</v>
      </c>
      <c r="AO19" s="432"/>
      <c r="AP19" s="432"/>
      <c r="AQ19" s="432"/>
      <c r="AR19" s="432"/>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58"/>
      <c r="BS19" s="58"/>
      <c r="BT19" s="58"/>
      <c r="BU19" s="58"/>
      <c r="BV19" s="58"/>
      <c r="BW19" s="69"/>
    </row>
    <row r="20" spans="1:75" s="17" customFormat="1" ht="8.25" customHeight="1" x14ac:dyDescent="0.3">
      <c r="A20" s="20"/>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69"/>
    </row>
    <row r="21" spans="1:75" s="6" customFormat="1" ht="15" customHeight="1" thickBot="1" x14ac:dyDescent="0.3">
      <c r="A21" s="5"/>
      <c r="B21" s="426" t="s">
        <v>496</v>
      </c>
      <c r="C21" s="426"/>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row>
    <row r="22" spans="1:75" s="6" customFormat="1" ht="15" customHeight="1" x14ac:dyDescent="0.25">
      <c r="A22" s="5"/>
      <c r="B22" s="55"/>
      <c r="C22" s="433" t="s">
        <v>291</v>
      </c>
      <c r="D22" s="434"/>
      <c r="E22" s="434"/>
      <c r="F22" s="439" t="s">
        <v>290</v>
      </c>
      <c r="G22" s="439"/>
      <c r="H22" s="439"/>
      <c r="I22" s="439"/>
      <c r="J22" s="439"/>
      <c r="K22" s="439"/>
      <c r="L22" s="439" t="s">
        <v>293</v>
      </c>
      <c r="M22" s="439"/>
      <c r="N22" s="439"/>
      <c r="O22" s="439"/>
      <c r="P22" s="439"/>
      <c r="Q22" s="439"/>
      <c r="R22" s="439"/>
      <c r="S22" s="439"/>
      <c r="T22" s="439"/>
      <c r="U22" s="439"/>
      <c r="V22" s="439"/>
      <c r="W22" s="439" t="s">
        <v>292</v>
      </c>
      <c r="X22" s="439"/>
      <c r="Y22" s="439"/>
      <c r="Z22" s="439"/>
      <c r="AA22" s="439"/>
      <c r="AB22" s="439"/>
      <c r="AC22" s="439"/>
      <c r="AD22" s="439"/>
      <c r="AE22" s="439"/>
      <c r="AF22" s="439"/>
      <c r="AG22" s="439"/>
      <c r="AH22" s="439"/>
      <c r="AI22" s="439"/>
      <c r="AJ22" s="439"/>
      <c r="AK22" s="439"/>
      <c r="AL22" s="439"/>
      <c r="AM22" s="439" t="s">
        <v>523</v>
      </c>
      <c r="AN22" s="439"/>
      <c r="AO22" s="439"/>
      <c r="AP22" s="439"/>
      <c r="AQ22" s="439"/>
      <c r="AR22" s="439"/>
      <c r="AS22" s="442" t="s">
        <v>670</v>
      </c>
      <c r="AT22" s="442"/>
      <c r="AU22" s="442"/>
      <c r="AV22" s="442"/>
      <c r="AW22" s="442"/>
      <c r="AX22" s="442"/>
      <c r="AY22" s="442"/>
      <c r="AZ22" s="442"/>
      <c r="BA22" s="443" t="s">
        <v>0</v>
      </c>
      <c r="BB22" s="443"/>
      <c r="BC22" s="443"/>
      <c r="BD22" s="444" t="s">
        <v>1</v>
      </c>
      <c r="BE22" s="444"/>
      <c r="BF22" s="444"/>
      <c r="BG22" s="444"/>
      <c r="BH22" s="444" t="s">
        <v>2</v>
      </c>
      <c r="BI22" s="444"/>
      <c r="BJ22" s="444"/>
      <c r="BK22" s="444"/>
      <c r="BL22" s="444"/>
      <c r="BM22" s="444" t="s">
        <v>3</v>
      </c>
      <c r="BN22" s="444"/>
      <c r="BO22" s="444"/>
      <c r="BP22" s="444"/>
      <c r="BQ22" s="444"/>
      <c r="BR22" s="444" t="s">
        <v>4</v>
      </c>
      <c r="BS22" s="444"/>
      <c r="BT22" s="444"/>
      <c r="BU22" s="444"/>
      <c r="BV22" s="455"/>
      <c r="BW22" s="110"/>
    </row>
    <row r="23" spans="1:75" s="6" customFormat="1" ht="15" customHeight="1" x14ac:dyDescent="0.25">
      <c r="A23" s="5"/>
      <c r="B23" s="55"/>
      <c r="C23" s="435"/>
      <c r="D23" s="436"/>
      <c r="E23" s="436"/>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440"/>
      <c r="AJ23" s="440"/>
      <c r="AK23" s="440"/>
      <c r="AL23" s="440"/>
      <c r="AM23" s="440"/>
      <c r="AN23" s="440"/>
      <c r="AO23" s="440"/>
      <c r="AP23" s="440"/>
      <c r="AQ23" s="440"/>
      <c r="AR23" s="440"/>
      <c r="AS23" s="456" t="s">
        <v>5</v>
      </c>
      <c r="AT23" s="456"/>
      <c r="AU23" s="456"/>
      <c r="AV23" s="456"/>
      <c r="AW23" s="456" t="s">
        <v>6</v>
      </c>
      <c r="AX23" s="456"/>
      <c r="AY23" s="456"/>
      <c r="AZ23" s="456"/>
      <c r="BA23" s="457" t="s">
        <v>16</v>
      </c>
      <c r="BB23" s="457"/>
      <c r="BC23" s="457"/>
      <c r="BD23" s="456" t="s">
        <v>674</v>
      </c>
      <c r="BE23" s="456"/>
      <c r="BF23" s="456"/>
      <c r="BG23" s="456"/>
      <c r="BH23" s="456" t="s">
        <v>7</v>
      </c>
      <c r="BI23" s="456"/>
      <c r="BJ23" s="456"/>
      <c r="BK23" s="456"/>
      <c r="BL23" s="456"/>
      <c r="BM23" s="456" t="s">
        <v>8</v>
      </c>
      <c r="BN23" s="456"/>
      <c r="BO23" s="456"/>
      <c r="BP23" s="456"/>
      <c r="BQ23" s="456"/>
      <c r="BR23" s="456" t="s">
        <v>8</v>
      </c>
      <c r="BS23" s="456"/>
      <c r="BT23" s="456"/>
      <c r="BU23" s="456"/>
      <c r="BV23" s="459"/>
      <c r="BW23" s="110"/>
    </row>
    <row r="24" spans="1:75" s="6" customFormat="1" ht="15" customHeight="1" x14ac:dyDescent="0.25">
      <c r="A24" s="5"/>
      <c r="B24" s="55"/>
      <c r="C24" s="437"/>
      <c r="D24" s="438"/>
      <c r="E24" s="438"/>
      <c r="F24" s="441"/>
      <c r="G24" s="441"/>
      <c r="H24" s="441"/>
      <c r="I24" s="441"/>
      <c r="J24" s="441"/>
      <c r="K24" s="441"/>
      <c r="L24" s="441"/>
      <c r="M24" s="441"/>
      <c r="N24" s="441"/>
      <c r="O24" s="441"/>
      <c r="P24" s="441"/>
      <c r="Q24" s="441"/>
      <c r="R24" s="441"/>
      <c r="S24" s="441"/>
      <c r="T24" s="441"/>
      <c r="U24" s="441"/>
      <c r="V24" s="441"/>
      <c r="W24" s="441"/>
      <c r="X24" s="441"/>
      <c r="Y24" s="441"/>
      <c r="Z24" s="441"/>
      <c r="AA24" s="441"/>
      <c r="AB24" s="441"/>
      <c r="AC24" s="441"/>
      <c r="AD24" s="441"/>
      <c r="AE24" s="441"/>
      <c r="AF24" s="441"/>
      <c r="AG24" s="441"/>
      <c r="AH24" s="441"/>
      <c r="AI24" s="441"/>
      <c r="AJ24" s="441"/>
      <c r="AK24" s="441"/>
      <c r="AL24" s="441"/>
      <c r="AM24" s="441"/>
      <c r="AN24" s="441"/>
      <c r="AO24" s="441"/>
      <c r="AP24" s="441"/>
      <c r="AQ24" s="441"/>
      <c r="AR24" s="441"/>
      <c r="AS24" s="446" t="s">
        <v>12</v>
      </c>
      <c r="AT24" s="446"/>
      <c r="AU24" s="446"/>
      <c r="AV24" s="446"/>
      <c r="AW24" s="446"/>
      <c r="AX24" s="446"/>
      <c r="AY24" s="446"/>
      <c r="AZ24" s="446"/>
      <c r="BA24" s="458"/>
      <c r="BB24" s="458"/>
      <c r="BC24" s="458"/>
      <c r="BD24" s="461" t="s">
        <v>681</v>
      </c>
      <c r="BE24" s="461"/>
      <c r="BF24" s="461"/>
      <c r="BG24" s="461"/>
      <c r="BH24" s="462" t="s">
        <v>235</v>
      </c>
      <c r="BI24" s="462"/>
      <c r="BJ24" s="462"/>
      <c r="BK24" s="462"/>
      <c r="BL24" s="462"/>
      <c r="BM24" s="445"/>
      <c r="BN24" s="445"/>
      <c r="BO24" s="445"/>
      <c r="BP24" s="445"/>
      <c r="BQ24" s="445"/>
      <c r="BR24" s="446" t="s">
        <v>18</v>
      </c>
      <c r="BS24" s="446"/>
      <c r="BT24" s="446"/>
      <c r="BU24" s="446"/>
      <c r="BV24" s="447"/>
      <c r="BW24" s="110"/>
    </row>
    <row r="25" spans="1:75" s="6" customFormat="1" ht="15" customHeight="1" x14ac:dyDescent="0.25">
      <c r="A25" s="5"/>
      <c r="B25" s="55"/>
      <c r="C25" s="448"/>
      <c r="D25" s="449"/>
      <c r="E25" s="449"/>
      <c r="F25" s="450"/>
      <c r="G25" s="450"/>
      <c r="H25" s="450"/>
      <c r="I25" s="450"/>
      <c r="J25" s="450"/>
      <c r="K25" s="450"/>
      <c r="L25" s="451"/>
      <c r="M25" s="452"/>
      <c r="N25" s="452"/>
      <c r="O25" s="452"/>
      <c r="P25" s="452"/>
      <c r="Q25" s="452"/>
      <c r="R25" s="452"/>
      <c r="S25" s="452"/>
      <c r="T25" s="452"/>
      <c r="U25" s="452"/>
      <c r="V25" s="453"/>
      <c r="W25" s="450"/>
      <c r="X25" s="450"/>
      <c r="Y25" s="450"/>
      <c r="Z25" s="450"/>
      <c r="AA25" s="450"/>
      <c r="AB25" s="450"/>
      <c r="AC25" s="450"/>
      <c r="AD25" s="450"/>
      <c r="AE25" s="450"/>
      <c r="AF25" s="450"/>
      <c r="AG25" s="450"/>
      <c r="AH25" s="450"/>
      <c r="AI25" s="450"/>
      <c r="AJ25" s="450"/>
      <c r="AK25" s="450"/>
      <c r="AL25" s="450"/>
      <c r="AM25" s="451"/>
      <c r="AN25" s="452"/>
      <c r="AO25" s="452"/>
      <c r="AP25" s="452"/>
      <c r="AQ25" s="452"/>
      <c r="AR25" s="453"/>
      <c r="AS25" s="454"/>
      <c r="AT25" s="454"/>
      <c r="AU25" s="454"/>
      <c r="AV25" s="454"/>
      <c r="AW25" s="454"/>
      <c r="AX25" s="454"/>
      <c r="AY25" s="454"/>
      <c r="AZ25" s="454"/>
      <c r="BA25" s="454"/>
      <c r="BB25" s="454"/>
      <c r="BC25" s="454"/>
      <c r="BD25" s="454"/>
      <c r="BE25" s="454"/>
      <c r="BF25" s="454"/>
      <c r="BG25" s="454"/>
      <c r="BH25" s="454"/>
      <c r="BI25" s="454"/>
      <c r="BJ25" s="454"/>
      <c r="BK25" s="454"/>
      <c r="BL25" s="454"/>
      <c r="BM25" s="454"/>
      <c r="BN25" s="454"/>
      <c r="BO25" s="454"/>
      <c r="BP25" s="454"/>
      <c r="BQ25" s="454"/>
      <c r="BR25" s="454"/>
      <c r="BS25" s="454"/>
      <c r="BT25" s="454"/>
      <c r="BU25" s="454"/>
      <c r="BV25" s="460"/>
      <c r="BW25" s="110"/>
    </row>
    <row r="26" spans="1:75" s="6" customFormat="1" ht="15" customHeight="1" x14ac:dyDescent="0.25">
      <c r="A26" s="5"/>
      <c r="B26" s="55"/>
      <c r="C26" s="448"/>
      <c r="D26" s="449"/>
      <c r="E26" s="449"/>
      <c r="F26" s="450"/>
      <c r="G26" s="450"/>
      <c r="H26" s="450"/>
      <c r="I26" s="450"/>
      <c r="J26" s="450"/>
      <c r="K26" s="450"/>
      <c r="L26" s="451"/>
      <c r="M26" s="452"/>
      <c r="N26" s="452"/>
      <c r="O26" s="452"/>
      <c r="P26" s="452"/>
      <c r="Q26" s="452"/>
      <c r="R26" s="452"/>
      <c r="S26" s="452"/>
      <c r="T26" s="452"/>
      <c r="U26" s="452"/>
      <c r="V26" s="453"/>
      <c r="W26" s="450"/>
      <c r="X26" s="450"/>
      <c r="Y26" s="450"/>
      <c r="Z26" s="450"/>
      <c r="AA26" s="450"/>
      <c r="AB26" s="450"/>
      <c r="AC26" s="450"/>
      <c r="AD26" s="450"/>
      <c r="AE26" s="450"/>
      <c r="AF26" s="450"/>
      <c r="AG26" s="450"/>
      <c r="AH26" s="450"/>
      <c r="AI26" s="450"/>
      <c r="AJ26" s="450"/>
      <c r="AK26" s="450"/>
      <c r="AL26" s="450"/>
      <c r="AM26" s="451"/>
      <c r="AN26" s="452"/>
      <c r="AO26" s="452"/>
      <c r="AP26" s="452"/>
      <c r="AQ26" s="452"/>
      <c r="AR26" s="453"/>
      <c r="AS26" s="454"/>
      <c r="AT26" s="454"/>
      <c r="AU26" s="454"/>
      <c r="AV26" s="454"/>
      <c r="AW26" s="454"/>
      <c r="AX26" s="454"/>
      <c r="AY26" s="454"/>
      <c r="AZ26" s="454"/>
      <c r="BA26" s="454"/>
      <c r="BB26" s="454"/>
      <c r="BC26" s="454"/>
      <c r="BD26" s="454"/>
      <c r="BE26" s="454"/>
      <c r="BF26" s="454"/>
      <c r="BG26" s="454"/>
      <c r="BH26" s="454"/>
      <c r="BI26" s="454"/>
      <c r="BJ26" s="454"/>
      <c r="BK26" s="454"/>
      <c r="BL26" s="454"/>
      <c r="BM26" s="454"/>
      <c r="BN26" s="454"/>
      <c r="BO26" s="454"/>
      <c r="BP26" s="454"/>
      <c r="BQ26" s="454"/>
      <c r="BR26" s="454"/>
      <c r="BS26" s="454"/>
      <c r="BT26" s="454"/>
      <c r="BU26" s="454"/>
      <c r="BV26" s="460"/>
      <c r="BW26" s="110"/>
    </row>
    <row r="27" spans="1:75" s="6" customFormat="1" ht="15" customHeight="1" thickBot="1" x14ac:dyDescent="0.3">
      <c r="A27" s="5"/>
      <c r="B27" s="55"/>
      <c r="C27" s="465"/>
      <c r="D27" s="466"/>
      <c r="E27" s="466"/>
      <c r="F27" s="467"/>
      <c r="G27" s="467"/>
      <c r="H27" s="467"/>
      <c r="I27" s="467"/>
      <c r="J27" s="467"/>
      <c r="K27" s="467"/>
      <c r="L27" s="468"/>
      <c r="M27" s="469"/>
      <c r="N27" s="469"/>
      <c r="O27" s="469"/>
      <c r="P27" s="469"/>
      <c r="Q27" s="469"/>
      <c r="R27" s="469"/>
      <c r="S27" s="469"/>
      <c r="T27" s="469"/>
      <c r="U27" s="469"/>
      <c r="V27" s="470"/>
      <c r="W27" s="467"/>
      <c r="X27" s="467"/>
      <c r="Y27" s="467"/>
      <c r="Z27" s="467"/>
      <c r="AA27" s="467"/>
      <c r="AB27" s="467"/>
      <c r="AC27" s="467"/>
      <c r="AD27" s="467"/>
      <c r="AE27" s="467"/>
      <c r="AF27" s="467"/>
      <c r="AG27" s="467"/>
      <c r="AH27" s="467"/>
      <c r="AI27" s="467"/>
      <c r="AJ27" s="467"/>
      <c r="AK27" s="467"/>
      <c r="AL27" s="467"/>
      <c r="AM27" s="468"/>
      <c r="AN27" s="469"/>
      <c r="AO27" s="469"/>
      <c r="AP27" s="469"/>
      <c r="AQ27" s="469"/>
      <c r="AR27" s="470"/>
      <c r="AS27" s="463"/>
      <c r="AT27" s="463"/>
      <c r="AU27" s="463"/>
      <c r="AV27" s="463"/>
      <c r="AW27" s="463"/>
      <c r="AX27" s="463"/>
      <c r="AY27" s="463"/>
      <c r="AZ27" s="463"/>
      <c r="BA27" s="463"/>
      <c r="BB27" s="463"/>
      <c r="BC27" s="463"/>
      <c r="BD27" s="463"/>
      <c r="BE27" s="463"/>
      <c r="BF27" s="463"/>
      <c r="BG27" s="463"/>
      <c r="BH27" s="463"/>
      <c r="BI27" s="463"/>
      <c r="BJ27" s="463"/>
      <c r="BK27" s="463"/>
      <c r="BL27" s="463"/>
      <c r="BM27" s="463"/>
      <c r="BN27" s="463"/>
      <c r="BO27" s="463"/>
      <c r="BP27" s="463"/>
      <c r="BQ27" s="463"/>
      <c r="BR27" s="463"/>
      <c r="BS27" s="463"/>
      <c r="BT27" s="463"/>
      <c r="BU27" s="463"/>
      <c r="BV27" s="464"/>
      <c r="BW27" s="110"/>
    </row>
    <row r="28" spans="1:75" s="6" customFormat="1" ht="15" customHeight="1" thickBot="1" x14ac:dyDescent="0.3">
      <c r="A28" s="5"/>
      <c r="B28" s="55"/>
      <c r="C28" s="486">
        <f>SUM(C25:E27)</f>
        <v>0</v>
      </c>
      <c r="D28" s="487"/>
      <c r="E28" s="487"/>
      <c r="F28" s="488" t="s">
        <v>302</v>
      </c>
      <c r="G28" s="488"/>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488"/>
      <c r="AF28" s="488"/>
      <c r="AG28" s="488"/>
      <c r="AH28" s="488"/>
      <c r="AI28" s="488"/>
      <c r="AJ28" s="488"/>
      <c r="AK28" s="488"/>
      <c r="AL28" s="488"/>
      <c r="AM28" s="488"/>
      <c r="AN28" s="488"/>
      <c r="AO28" s="488"/>
      <c r="AP28" s="488"/>
      <c r="AQ28" s="488"/>
      <c r="AR28" s="488"/>
      <c r="AS28" s="475"/>
      <c r="AT28" s="475"/>
      <c r="AU28" s="475"/>
      <c r="AV28" s="475"/>
      <c r="AW28" s="475"/>
      <c r="AX28" s="475"/>
      <c r="AY28" s="475"/>
      <c r="AZ28" s="475"/>
      <c r="BA28" s="475"/>
      <c r="BB28" s="475"/>
      <c r="BC28" s="475"/>
      <c r="BD28" s="475"/>
      <c r="BE28" s="475"/>
      <c r="BF28" s="475"/>
      <c r="BG28" s="475"/>
      <c r="BH28" s="475"/>
      <c r="BI28" s="475"/>
      <c r="BJ28" s="475"/>
      <c r="BK28" s="475"/>
      <c r="BL28" s="475"/>
      <c r="BM28" s="476"/>
      <c r="BN28" s="476"/>
      <c r="BO28" s="476"/>
      <c r="BP28" s="476"/>
      <c r="BQ28" s="476"/>
      <c r="BR28" s="476"/>
      <c r="BS28" s="476"/>
      <c r="BT28" s="476"/>
      <c r="BU28" s="476"/>
      <c r="BV28" s="477"/>
      <c r="BW28" s="110"/>
    </row>
    <row r="29" spans="1:75" s="31" customFormat="1" ht="6" customHeight="1" x14ac:dyDescent="0.15">
      <c r="A29" s="30"/>
      <c r="B29" s="94"/>
      <c r="C29" s="30"/>
      <c r="D29" s="95"/>
      <c r="E29" s="95"/>
      <c r="F29" s="95"/>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7"/>
      <c r="BM29" s="97"/>
      <c r="BN29" s="97"/>
      <c r="BO29" s="97"/>
      <c r="BP29" s="97"/>
      <c r="BQ29" s="97"/>
      <c r="BR29" s="97"/>
      <c r="BS29" s="97"/>
      <c r="BT29" s="97"/>
      <c r="BU29" s="97"/>
      <c r="BV29" s="30"/>
      <c r="BW29" s="30"/>
    </row>
    <row r="30" spans="1:75" s="6" customFormat="1" ht="15" customHeight="1" thickBot="1" x14ac:dyDescent="0.3">
      <c r="A30" s="5"/>
      <c r="B30" s="55" t="s">
        <v>497</v>
      </c>
      <c r="C30" s="59"/>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row>
    <row r="31" spans="1:75" s="6" customFormat="1" ht="15" customHeight="1" x14ac:dyDescent="0.25">
      <c r="A31" s="5"/>
      <c r="B31" s="55"/>
      <c r="C31" s="478" t="s">
        <v>238</v>
      </c>
      <c r="D31" s="479"/>
      <c r="E31" s="479"/>
      <c r="F31" s="479"/>
      <c r="G31" s="479"/>
      <c r="H31" s="479"/>
      <c r="I31" s="479"/>
      <c r="J31" s="479" t="s">
        <v>469</v>
      </c>
      <c r="K31" s="479"/>
      <c r="L31" s="479"/>
      <c r="M31" s="479"/>
      <c r="N31" s="479"/>
      <c r="O31" s="482" t="s">
        <v>9</v>
      </c>
      <c r="P31" s="482"/>
      <c r="Q31" s="482"/>
      <c r="R31" s="482"/>
      <c r="S31" s="482"/>
      <c r="T31" s="479" t="s">
        <v>493</v>
      </c>
      <c r="U31" s="479"/>
      <c r="V31" s="479"/>
      <c r="W31" s="479"/>
      <c r="X31" s="479"/>
      <c r="Y31" s="479"/>
      <c r="Z31" s="479"/>
      <c r="AA31" s="479"/>
      <c r="AB31" s="479"/>
      <c r="AC31" s="479"/>
      <c r="AD31" s="479" t="s">
        <v>292</v>
      </c>
      <c r="AE31" s="479"/>
      <c r="AF31" s="479"/>
      <c r="AG31" s="479"/>
      <c r="AH31" s="479"/>
      <c r="AI31" s="479"/>
      <c r="AJ31" s="479"/>
      <c r="AK31" s="479"/>
      <c r="AL31" s="479"/>
      <c r="AM31" s="479"/>
      <c r="AN31" s="479"/>
      <c r="AO31" s="479"/>
      <c r="AP31" s="479"/>
      <c r="AQ31" s="479"/>
      <c r="AR31" s="479"/>
      <c r="AS31" s="479"/>
      <c r="AT31" s="479"/>
      <c r="AU31" s="479"/>
      <c r="AV31" s="479"/>
      <c r="AW31" s="479"/>
      <c r="AX31" s="479"/>
      <c r="AY31" s="479"/>
      <c r="AZ31" s="479"/>
      <c r="BA31" s="479"/>
      <c r="BB31" s="479"/>
      <c r="BC31" s="479"/>
      <c r="BD31" s="479"/>
      <c r="BE31" s="479"/>
      <c r="BF31" s="479"/>
      <c r="BG31" s="479"/>
      <c r="BH31" s="479"/>
      <c r="BI31" s="479"/>
      <c r="BJ31" s="479"/>
      <c r="BK31" s="479" t="s">
        <v>494</v>
      </c>
      <c r="BL31" s="479"/>
      <c r="BM31" s="479"/>
      <c r="BN31" s="479"/>
      <c r="BO31" s="479"/>
      <c r="BP31" s="479"/>
      <c r="BQ31" s="479"/>
      <c r="BR31" s="479"/>
      <c r="BS31" s="479"/>
      <c r="BT31" s="479"/>
      <c r="BU31" s="479"/>
      <c r="BV31" s="484"/>
      <c r="BW31" s="52"/>
    </row>
    <row r="32" spans="1:75" s="6" customFormat="1" ht="15" customHeight="1" x14ac:dyDescent="0.25">
      <c r="A32" s="5"/>
      <c r="B32" s="55"/>
      <c r="C32" s="480"/>
      <c r="D32" s="481"/>
      <c r="E32" s="481"/>
      <c r="F32" s="481"/>
      <c r="G32" s="481"/>
      <c r="H32" s="481"/>
      <c r="I32" s="481"/>
      <c r="J32" s="481"/>
      <c r="K32" s="481"/>
      <c r="L32" s="481"/>
      <c r="M32" s="481"/>
      <c r="N32" s="481"/>
      <c r="O32" s="483"/>
      <c r="P32" s="483"/>
      <c r="Q32" s="483"/>
      <c r="R32" s="483"/>
      <c r="S32" s="483"/>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5"/>
      <c r="BW32" s="52"/>
    </row>
    <row r="33" spans="1:75" s="6" customFormat="1" ht="15" customHeight="1" x14ac:dyDescent="0.25">
      <c r="A33" s="5"/>
      <c r="B33" s="55"/>
      <c r="C33" s="480"/>
      <c r="D33" s="481"/>
      <c r="E33" s="481"/>
      <c r="F33" s="481"/>
      <c r="G33" s="481"/>
      <c r="H33" s="481"/>
      <c r="I33" s="481"/>
      <c r="J33" s="481"/>
      <c r="K33" s="481"/>
      <c r="L33" s="481"/>
      <c r="M33" s="481"/>
      <c r="N33" s="481"/>
      <c r="O33" s="483"/>
      <c r="P33" s="483"/>
      <c r="Q33" s="483"/>
      <c r="R33" s="483"/>
      <c r="S33" s="483"/>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5"/>
      <c r="BW33" s="52"/>
    </row>
    <row r="34" spans="1:75" s="14" customFormat="1" ht="15" customHeight="1" x14ac:dyDescent="0.25">
      <c r="A34" s="109"/>
      <c r="B34" s="60"/>
      <c r="C34" s="471"/>
      <c r="D34" s="472"/>
      <c r="E34" s="472"/>
      <c r="F34" s="472"/>
      <c r="G34" s="472"/>
      <c r="H34" s="472"/>
      <c r="I34" s="472"/>
      <c r="J34" s="229" t="s">
        <v>358</v>
      </c>
      <c r="K34" s="229"/>
      <c r="L34" s="229"/>
      <c r="M34" s="229"/>
      <c r="N34" s="229"/>
      <c r="O34" s="231"/>
      <c r="P34" s="231"/>
      <c r="Q34" s="231"/>
      <c r="R34" s="231"/>
      <c r="S34" s="231"/>
      <c r="T34" s="473"/>
      <c r="U34" s="473"/>
      <c r="V34" s="473"/>
      <c r="W34" s="473"/>
      <c r="X34" s="473"/>
      <c r="Y34" s="473"/>
      <c r="Z34" s="473"/>
      <c r="AA34" s="473"/>
      <c r="AB34" s="473"/>
      <c r="AC34" s="473"/>
      <c r="AD34" s="473"/>
      <c r="AE34" s="473"/>
      <c r="AF34" s="473"/>
      <c r="AG34" s="473"/>
      <c r="AH34" s="473"/>
      <c r="AI34" s="473"/>
      <c r="AJ34" s="473"/>
      <c r="AK34" s="473"/>
      <c r="AL34" s="473"/>
      <c r="AM34" s="473"/>
      <c r="AN34" s="473"/>
      <c r="AO34" s="473"/>
      <c r="AP34" s="473"/>
      <c r="AQ34" s="473"/>
      <c r="AR34" s="473"/>
      <c r="AS34" s="473"/>
      <c r="AT34" s="473"/>
      <c r="AU34" s="473"/>
      <c r="AV34" s="473"/>
      <c r="AW34" s="473"/>
      <c r="AX34" s="473"/>
      <c r="AY34" s="473"/>
      <c r="AZ34" s="473"/>
      <c r="BA34" s="473"/>
      <c r="BB34" s="473"/>
      <c r="BC34" s="473"/>
      <c r="BD34" s="473"/>
      <c r="BE34" s="473"/>
      <c r="BF34" s="473"/>
      <c r="BG34" s="473"/>
      <c r="BH34" s="473"/>
      <c r="BI34" s="473"/>
      <c r="BJ34" s="473"/>
      <c r="BK34" s="473"/>
      <c r="BL34" s="473"/>
      <c r="BM34" s="473"/>
      <c r="BN34" s="473"/>
      <c r="BO34" s="473"/>
      <c r="BP34" s="473"/>
      <c r="BQ34" s="473"/>
      <c r="BR34" s="473"/>
      <c r="BS34" s="473"/>
      <c r="BT34" s="473"/>
      <c r="BU34" s="473"/>
      <c r="BV34" s="474"/>
      <c r="BW34" s="111"/>
    </row>
    <row r="35" spans="1:75" s="14" customFormat="1" ht="15" customHeight="1" x14ac:dyDescent="0.25">
      <c r="A35" s="109"/>
      <c r="B35" s="60"/>
      <c r="C35" s="471"/>
      <c r="D35" s="472"/>
      <c r="E35" s="472"/>
      <c r="F35" s="472"/>
      <c r="G35" s="472"/>
      <c r="H35" s="472"/>
      <c r="I35" s="472"/>
      <c r="J35" s="229" t="s">
        <v>470</v>
      </c>
      <c r="K35" s="229"/>
      <c r="L35" s="229"/>
      <c r="M35" s="229"/>
      <c r="N35" s="229"/>
      <c r="O35" s="231"/>
      <c r="P35" s="231"/>
      <c r="Q35" s="231"/>
      <c r="R35" s="231"/>
      <c r="S35" s="231"/>
      <c r="T35" s="473"/>
      <c r="U35" s="473"/>
      <c r="V35" s="473"/>
      <c r="W35" s="473"/>
      <c r="X35" s="473"/>
      <c r="Y35" s="473"/>
      <c r="Z35" s="473"/>
      <c r="AA35" s="473"/>
      <c r="AB35" s="473"/>
      <c r="AC35" s="473"/>
      <c r="AD35" s="473"/>
      <c r="AE35" s="473"/>
      <c r="AF35" s="473"/>
      <c r="AG35" s="473"/>
      <c r="AH35" s="473"/>
      <c r="AI35" s="473"/>
      <c r="AJ35" s="473"/>
      <c r="AK35" s="473"/>
      <c r="AL35" s="473"/>
      <c r="AM35" s="473"/>
      <c r="AN35" s="473"/>
      <c r="AO35" s="473"/>
      <c r="AP35" s="473"/>
      <c r="AQ35" s="473"/>
      <c r="AR35" s="473"/>
      <c r="AS35" s="473"/>
      <c r="AT35" s="473"/>
      <c r="AU35" s="473"/>
      <c r="AV35" s="473"/>
      <c r="AW35" s="473"/>
      <c r="AX35" s="473"/>
      <c r="AY35" s="473"/>
      <c r="AZ35" s="473"/>
      <c r="BA35" s="473"/>
      <c r="BB35" s="473"/>
      <c r="BC35" s="473"/>
      <c r="BD35" s="473"/>
      <c r="BE35" s="473"/>
      <c r="BF35" s="473"/>
      <c r="BG35" s="473"/>
      <c r="BH35" s="473"/>
      <c r="BI35" s="473"/>
      <c r="BJ35" s="473"/>
      <c r="BK35" s="473"/>
      <c r="BL35" s="473"/>
      <c r="BM35" s="473"/>
      <c r="BN35" s="473"/>
      <c r="BO35" s="473"/>
      <c r="BP35" s="473"/>
      <c r="BQ35" s="473"/>
      <c r="BR35" s="473"/>
      <c r="BS35" s="473"/>
      <c r="BT35" s="473"/>
      <c r="BU35" s="473"/>
      <c r="BV35" s="474"/>
      <c r="BW35" s="111"/>
    </row>
    <row r="36" spans="1:75" s="14" customFormat="1" ht="15" customHeight="1" x14ac:dyDescent="0.25">
      <c r="A36" s="109"/>
      <c r="B36" s="60"/>
      <c r="C36" s="471"/>
      <c r="D36" s="472"/>
      <c r="E36" s="472"/>
      <c r="F36" s="472"/>
      <c r="G36" s="472"/>
      <c r="H36" s="472"/>
      <c r="I36" s="472"/>
      <c r="J36" s="229" t="s">
        <v>471</v>
      </c>
      <c r="K36" s="229"/>
      <c r="L36" s="229"/>
      <c r="M36" s="229"/>
      <c r="N36" s="229"/>
      <c r="O36" s="231"/>
      <c r="P36" s="231"/>
      <c r="Q36" s="231"/>
      <c r="R36" s="231"/>
      <c r="S36" s="231"/>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3"/>
      <c r="AU36" s="473"/>
      <c r="AV36" s="473"/>
      <c r="AW36" s="473"/>
      <c r="AX36" s="473"/>
      <c r="AY36" s="473"/>
      <c r="AZ36" s="473"/>
      <c r="BA36" s="473"/>
      <c r="BB36" s="473"/>
      <c r="BC36" s="473"/>
      <c r="BD36" s="473"/>
      <c r="BE36" s="473"/>
      <c r="BF36" s="473"/>
      <c r="BG36" s="473"/>
      <c r="BH36" s="473"/>
      <c r="BI36" s="473"/>
      <c r="BJ36" s="473"/>
      <c r="BK36" s="473"/>
      <c r="BL36" s="473"/>
      <c r="BM36" s="473"/>
      <c r="BN36" s="473"/>
      <c r="BO36" s="473"/>
      <c r="BP36" s="473"/>
      <c r="BQ36" s="473"/>
      <c r="BR36" s="473"/>
      <c r="BS36" s="473"/>
      <c r="BT36" s="473"/>
      <c r="BU36" s="473"/>
      <c r="BV36" s="474"/>
      <c r="BW36" s="111"/>
    </row>
    <row r="37" spans="1:75" s="14" customFormat="1" ht="15" customHeight="1" x14ac:dyDescent="0.25">
      <c r="A37" s="109"/>
      <c r="B37" s="60"/>
      <c r="C37" s="471"/>
      <c r="D37" s="472"/>
      <c r="E37" s="472"/>
      <c r="F37" s="472"/>
      <c r="G37" s="472"/>
      <c r="H37" s="472"/>
      <c r="I37" s="472"/>
      <c r="J37" s="229" t="s">
        <v>472</v>
      </c>
      <c r="K37" s="229"/>
      <c r="L37" s="229"/>
      <c r="M37" s="229"/>
      <c r="N37" s="229"/>
      <c r="O37" s="231"/>
      <c r="P37" s="231"/>
      <c r="Q37" s="231"/>
      <c r="R37" s="231"/>
      <c r="S37" s="231"/>
      <c r="T37" s="473"/>
      <c r="U37" s="473"/>
      <c r="V37" s="473"/>
      <c r="W37" s="473"/>
      <c r="X37" s="473"/>
      <c r="Y37" s="473"/>
      <c r="Z37" s="473"/>
      <c r="AA37" s="473"/>
      <c r="AB37" s="473"/>
      <c r="AC37" s="473"/>
      <c r="AD37" s="473"/>
      <c r="AE37" s="473"/>
      <c r="AF37" s="473"/>
      <c r="AG37" s="473"/>
      <c r="AH37" s="473"/>
      <c r="AI37" s="473"/>
      <c r="AJ37" s="473"/>
      <c r="AK37" s="473"/>
      <c r="AL37" s="473"/>
      <c r="AM37" s="473"/>
      <c r="AN37" s="473"/>
      <c r="AO37" s="473"/>
      <c r="AP37" s="473"/>
      <c r="AQ37" s="473"/>
      <c r="AR37" s="473"/>
      <c r="AS37" s="473"/>
      <c r="AT37" s="473"/>
      <c r="AU37" s="473"/>
      <c r="AV37" s="473"/>
      <c r="AW37" s="473"/>
      <c r="AX37" s="473"/>
      <c r="AY37" s="473"/>
      <c r="AZ37" s="473"/>
      <c r="BA37" s="473"/>
      <c r="BB37" s="473"/>
      <c r="BC37" s="473"/>
      <c r="BD37" s="473"/>
      <c r="BE37" s="473"/>
      <c r="BF37" s="473"/>
      <c r="BG37" s="473"/>
      <c r="BH37" s="473"/>
      <c r="BI37" s="473"/>
      <c r="BJ37" s="473"/>
      <c r="BK37" s="473"/>
      <c r="BL37" s="473"/>
      <c r="BM37" s="473"/>
      <c r="BN37" s="473"/>
      <c r="BO37" s="473"/>
      <c r="BP37" s="473"/>
      <c r="BQ37" s="473"/>
      <c r="BR37" s="473"/>
      <c r="BS37" s="473"/>
      <c r="BT37" s="473"/>
      <c r="BU37" s="473"/>
      <c r="BV37" s="474"/>
      <c r="BW37" s="111"/>
    </row>
    <row r="38" spans="1:75" s="14" customFormat="1" ht="15" customHeight="1" thickBot="1" x14ac:dyDescent="0.3">
      <c r="A38" s="109"/>
      <c r="B38" s="60"/>
      <c r="C38" s="489"/>
      <c r="D38" s="490"/>
      <c r="E38" s="490"/>
      <c r="F38" s="490"/>
      <c r="G38" s="490"/>
      <c r="H38" s="490"/>
      <c r="I38" s="490"/>
      <c r="J38" s="238" t="s">
        <v>660</v>
      </c>
      <c r="K38" s="238"/>
      <c r="L38" s="238"/>
      <c r="M38" s="238"/>
      <c r="N38" s="238"/>
      <c r="O38" s="261"/>
      <c r="P38" s="261"/>
      <c r="Q38" s="261"/>
      <c r="R38" s="261"/>
      <c r="S38" s="261"/>
      <c r="T38" s="491"/>
      <c r="U38" s="491"/>
      <c r="V38" s="491"/>
      <c r="W38" s="491"/>
      <c r="X38" s="491"/>
      <c r="Y38" s="491"/>
      <c r="Z38" s="491"/>
      <c r="AA38" s="491"/>
      <c r="AB38" s="491"/>
      <c r="AC38" s="491"/>
      <c r="AD38" s="491"/>
      <c r="AE38" s="491"/>
      <c r="AF38" s="491"/>
      <c r="AG38" s="491"/>
      <c r="AH38" s="491"/>
      <c r="AI38" s="491"/>
      <c r="AJ38" s="491"/>
      <c r="AK38" s="491"/>
      <c r="AL38" s="491"/>
      <c r="AM38" s="491"/>
      <c r="AN38" s="491"/>
      <c r="AO38" s="491"/>
      <c r="AP38" s="491"/>
      <c r="AQ38" s="491"/>
      <c r="AR38" s="491"/>
      <c r="AS38" s="491"/>
      <c r="AT38" s="491"/>
      <c r="AU38" s="491"/>
      <c r="AV38" s="491"/>
      <c r="AW38" s="491"/>
      <c r="AX38" s="491"/>
      <c r="AY38" s="491"/>
      <c r="AZ38" s="491"/>
      <c r="BA38" s="491"/>
      <c r="BB38" s="491"/>
      <c r="BC38" s="491"/>
      <c r="BD38" s="491"/>
      <c r="BE38" s="491"/>
      <c r="BF38" s="491"/>
      <c r="BG38" s="491"/>
      <c r="BH38" s="491"/>
      <c r="BI38" s="491"/>
      <c r="BJ38" s="491"/>
      <c r="BK38" s="491"/>
      <c r="BL38" s="491"/>
      <c r="BM38" s="491"/>
      <c r="BN38" s="491"/>
      <c r="BO38" s="491"/>
      <c r="BP38" s="491"/>
      <c r="BQ38" s="491"/>
      <c r="BR38" s="491"/>
      <c r="BS38" s="491"/>
      <c r="BT38" s="491"/>
      <c r="BU38" s="491"/>
      <c r="BV38" s="492"/>
      <c r="BW38" s="111"/>
    </row>
    <row r="39" spans="1:75" s="17" customFormat="1" ht="6" customHeight="1" thickBot="1" x14ac:dyDescent="0.35">
      <c r="A39" s="20"/>
      <c r="B39" s="58"/>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69"/>
    </row>
    <row r="40" spans="1:75" s="17" customFormat="1" ht="15" customHeight="1" thickBot="1" x14ac:dyDescent="0.35">
      <c r="A40" s="20"/>
      <c r="B40" s="118" t="s">
        <v>500</v>
      </c>
      <c r="C40" s="61"/>
      <c r="D40" s="61"/>
      <c r="E40" s="61"/>
      <c r="F40" s="61"/>
      <c r="G40" s="61"/>
      <c r="H40" s="61"/>
      <c r="I40" s="61"/>
      <c r="J40" s="61"/>
      <c r="K40" s="61"/>
      <c r="L40" s="61"/>
      <c r="M40" s="61"/>
      <c r="N40" s="61"/>
      <c r="O40" s="61"/>
      <c r="P40" s="61"/>
      <c r="Q40" s="61"/>
      <c r="R40" s="118"/>
      <c r="S40" s="118"/>
      <c r="T40" s="118"/>
      <c r="U40" s="118"/>
      <c r="V40" s="118"/>
      <c r="W40" s="118"/>
      <c r="X40" s="118"/>
      <c r="Y40" s="118"/>
      <c r="Z40" s="118"/>
      <c r="AA40" s="118"/>
      <c r="AB40" s="118"/>
      <c r="AC40" s="118"/>
      <c r="AD40" s="118"/>
      <c r="AE40" s="118"/>
      <c r="AF40" s="98"/>
      <c r="AG40" s="98"/>
      <c r="AH40" s="98"/>
      <c r="AI40" s="98"/>
      <c r="AJ40" s="98"/>
      <c r="AK40" s="98"/>
      <c r="AL40" s="98"/>
      <c r="AM40" s="118"/>
      <c r="AN40" s="118"/>
      <c r="AO40" s="118"/>
      <c r="AP40" s="118"/>
      <c r="AQ40" s="118"/>
      <c r="AR40" s="118"/>
      <c r="AS40" s="118"/>
      <c r="AT40" s="118"/>
      <c r="AU40" s="118"/>
      <c r="AV40" s="118"/>
      <c r="AW40" s="118"/>
      <c r="AX40" s="118"/>
      <c r="AY40" s="118"/>
      <c r="AZ40" s="118"/>
      <c r="BA40" s="118"/>
      <c r="BB40" s="118"/>
      <c r="BC40" s="118"/>
      <c r="BD40" s="118"/>
      <c r="BE40" s="493" t="s">
        <v>480</v>
      </c>
      <c r="BF40" s="494"/>
      <c r="BG40" s="494"/>
      <c r="BH40" s="494"/>
      <c r="BI40" s="494"/>
      <c r="BJ40" s="494"/>
      <c r="BK40" s="494"/>
      <c r="BL40" s="494"/>
      <c r="BM40" s="494"/>
      <c r="BN40" s="494"/>
      <c r="BO40" s="494"/>
      <c r="BP40" s="494"/>
      <c r="BQ40" s="494"/>
      <c r="BR40" s="494"/>
      <c r="BS40" s="494"/>
      <c r="BT40" s="494"/>
      <c r="BU40" s="494"/>
      <c r="BV40" s="495"/>
      <c r="BW40" s="69"/>
    </row>
    <row r="41" spans="1:75" s="17" customFormat="1" ht="15" customHeight="1" x14ac:dyDescent="0.3">
      <c r="A41" s="20"/>
      <c r="B41" s="58"/>
      <c r="C41" s="496" t="s">
        <v>458</v>
      </c>
      <c r="D41" s="497"/>
      <c r="E41" s="497"/>
      <c r="F41" s="497"/>
      <c r="G41" s="497"/>
      <c r="H41" s="497"/>
      <c r="I41" s="497"/>
      <c r="J41" s="497"/>
      <c r="K41" s="497"/>
      <c r="L41" s="497"/>
      <c r="M41" s="497"/>
      <c r="N41" s="497"/>
      <c r="O41" s="497"/>
      <c r="P41" s="497"/>
      <c r="Q41" s="497"/>
      <c r="R41" s="497"/>
      <c r="S41" s="497"/>
      <c r="T41" s="500" t="s">
        <v>467</v>
      </c>
      <c r="U41" s="500"/>
      <c r="V41" s="500"/>
      <c r="W41" s="500"/>
      <c r="X41" s="500"/>
      <c r="Y41" s="500"/>
      <c r="Z41" s="502" t="s">
        <v>527</v>
      </c>
      <c r="AA41" s="503"/>
      <c r="AB41" s="503"/>
      <c r="AC41" s="503"/>
      <c r="AD41" s="503"/>
      <c r="AE41" s="504"/>
      <c r="AF41" s="502" t="s">
        <v>468</v>
      </c>
      <c r="AG41" s="503"/>
      <c r="AH41" s="503"/>
      <c r="AI41" s="503"/>
      <c r="AJ41" s="503"/>
      <c r="AK41" s="503"/>
      <c r="AL41" s="511"/>
      <c r="AM41" s="514" t="s">
        <v>474</v>
      </c>
      <c r="AN41" s="503"/>
      <c r="AO41" s="503"/>
      <c r="AP41" s="503"/>
      <c r="AQ41" s="503"/>
      <c r="AR41" s="503"/>
      <c r="AS41" s="503"/>
      <c r="AT41" s="503"/>
      <c r="AU41" s="503"/>
      <c r="AV41" s="503"/>
      <c r="AW41" s="503"/>
      <c r="AX41" s="503"/>
      <c r="AY41" s="503"/>
      <c r="AZ41" s="503"/>
      <c r="BA41" s="511"/>
      <c r="BB41" s="516" t="s">
        <v>630</v>
      </c>
      <c r="BC41" s="517"/>
      <c r="BD41" s="518"/>
      <c r="BE41" s="493" t="s">
        <v>475</v>
      </c>
      <c r="BF41" s="494"/>
      <c r="BG41" s="494"/>
      <c r="BH41" s="494"/>
      <c r="BI41" s="494"/>
      <c r="BJ41" s="494"/>
      <c r="BK41" s="494"/>
      <c r="BL41" s="494"/>
      <c r="BM41" s="494"/>
      <c r="BN41" s="514" t="s">
        <v>476</v>
      </c>
      <c r="BO41" s="503"/>
      <c r="BP41" s="503"/>
      <c r="BQ41" s="503"/>
      <c r="BR41" s="503"/>
      <c r="BS41" s="503"/>
      <c r="BT41" s="503"/>
      <c r="BU41" s="503"/>
      <c r="BV41" s="511"/>
      <c r="BW41" s="69"/>
    </row>
    <row r="42" spans="1:75" s="17" customFormat="1" ht="15" customHeight="1" x14ac:dyDescent="0.3">
      <c r="A42" s="20"/>
      <c r="B42" s="58"/>
      <c r="C42" s="498"/>
      <c r="D42" s="499"/>
      <c r="E42" s="499"/>
      <c r="F42" s="499"/>
      <c r="G42" s="499"/>
      <c r="H42" s="499"/>
      <c r="I42" s="499"/>
      <c r="J42" s="499"/>
      <c r="K42" s="499"/>
      <c r="L42" s="499"/>
      <c r="M42" s="499"/>
      <c r="N42" s="499"/>
      <c r="O42" s="499"/>
      <c r="P42" s="499"/>
      <c r="Q42" s="499"/>
      <c r="R42" s="499"/>
      <c r="S42" s="499"/>
      <c r="T42" s="501"/>
      <c r="U42" s="501"/>
      <c r="V42" s="501"/>
      <c r="W42" s="501"/>
      <c r="X42" s="501"/>
      <c r="Y42" s="501"/>
      <c r="Z42" s="505"/>
      <c r="AA42" s="506"/>
      <c r="AB42" s="506"/>
      <c r="AC42" s="506"/>
      <c r="AD42" s="506"/>
      <c r="AE42" s="507"/>
      <c r="AF42" s="505"/>
      <c r="AG42" s="506"/>
      <c r="AH42" s="506"/>
      <c r="AI42" s="506"/>
      <c r="AJ42" s="506"/>
      <c r="AK42" s="506"/>
      <c r="AL42" s="512"/>
      <c r="AM42" s="515"/>
      <c r="AN42" s="509"/>
      <c r="AO42" s="509"/>
      <c r="AP42" s="509"/>
      <c r="AQ42" s="509"/>
      <c r="AR42" s="509"/>
      <c r="AS42" s="509"/>
      <c r="AT42" s="509"/>
      <c r="AU42" s="509"/>
      <c r="AV42" s="509"/>
      <c r="AW42" s="509"/>
      <c r="AX42" s="509"/>
      <c r="AY42" s="509"/>
      <c r="AZ42" s="509"/>
      <c r="BA42" s="513"/>
      <c r="BB42" s="519"/>
      <c r="BC42" s="520"/>
      <c r="BD42" s="521"/>
      <c r="BE42" s="525"/>
      <c r="BF42" s="526"/>
      <c r="BG42" s="526"/>
      <c r="BH42" s="526"/>
      <c r="BI42" s="526"/>
      <c r="BJ42" s="526"/>
      <c r="BK42" s="526"/>
      <c r="BL42" s="526"/>
      <c r="BM42" s="526"/>
      <c r="BN42" s="515"/>
      <c r="BO42" s="509"/>
      <c r="BP42" s="509"/>
      <c r="BQ42" s="509"/>
      <c r="BR42" s="509"/>
      <c r="BS42" s="509"/>
      <c r="BT42" s="509"/>
      <c r="BU42" s="509"/>
      <c r="BV42" s="513"/>
      <c r="BW42" s="69"/>
    </row>
    <row r="43" spans="1:75" s="17" customFormat="1" ht="15" customHeight="1" x14ac:dyDescent="0.3">
      <c r="A43" s="20"/>
      <c r="B43" s="58"/>
      <c r="C43" s="498"/>
      <c r="D43" s="499"/>
      <c r="E43" s="499"/>
      <c r="F43" s="499"/>
      <c r="G43" s="499"/>
      <c r="H43" s="499"/>
      <c r="I43" s="499"/>
      <c r="J43" s="499"/>
      <c r="K43" s="499"/>
      <c r="L43" s="499"/>
      <c r="M43" s="499"/>
      <c r="N43" s="499"/>
      <c r="O43" s="499"/>
      <c r="P43" s="499"/>
      <c r="Q43" s="499"/>
      <c r="R43" s="499"/>
      <c r="S43" s="499"/>
      <c r="T43" s="501"/>
      <c r="U43" s="501"/>
      <c r="V43" s="501"/>
      <c r="W43" s="501"/>
      <c r="X43" s="501"/>
      <c r="Y43" s="501"/>
      <c r="Z43" s="508"/>
      <c r="AA43" s="509"/>
      <c r="AB43" s="509"/>
      <c r="AC43" s="509"/>
      <c r="AD43" s="509"/>
      <c r="AE43" s="510"/>
      <c r="AF43" s="508"/>
      <c r="AG43" s="509"/>
      <c r="AH43" s="509"/>
      <c r="AI43" s="509"/>
      <c r="AJ43" s="509"/>
      <c r="AK43" s="509"/>
      <c r="AL43" s="513"/>
      <c r="AM43" s="527" t="s">
        <v>358</v>
      </c>
      <c r="AN43" s="501"/>
      <c r="AO43" s="501"/>
      <c r="AP43" s="501" t="s">
        <v>470</v>
      </c>
      <c r="AQ43" s="501"/>
      <c r="AR43" s="501"/>
      <c r="AS43" s="501" t="s">
        <v>471</v>
      </c>
      <c r="AT43" s="501"/>
      <c r="AU43" s="501"/>
      <c r="AV43" s="501" t="s">
        <v>472</v>
      </c>
      <c r="AW43" s="501"/>
      <c r="AX43" s="501"/>
      <c r="AY43" s="501" t="s">
        <v>660</v>
      </c>
      <c r="AZ43" s="501"/>
      <c r="BA43" s="529"/>
      <c r="BB43" s="522"/>
      <c r="BC43" s="523"/>
      <c r="BD43" s="524"/>
      <c r="BE43" s="527" t="s">
        <v>358</v>
      </c>
      <c r="BF43" s="501"/>
      <c r="BG43" s="501"/>
      <c r="BH43" s="501" t="s">
        <v>582</v>
      </c>
      <c r="BI43" s="501"/>
      <c r="BJ43" s="501"/>
      <c r="BK43" s="501" t="s">
        <v>473</v>
      </c>
      <c r="BL43" s="501"/>
      <c r="BM43" s="528"/>
      <c r="BN43" s="527" t="s">
        <v>358</v>
      </c>
      <c r="BO43" s="501"/>
      <c r="BP43" s="501"/>
      <c r="BQ43" s="501" t="s">
        <v>582</v>
      </c>
      <c r="BR43" s="501"/>
      <c r="BS43" s="501"/>
      <c r="BT43" s="501" t="s">
        <v>473</v>
      </c>
      <c r="BU43" s="501"/>
      <c r="BV43" s="529"/>
      <c r="BW43" s="69"/>
    </row>
    <row r="44" spans="1:75" s="17" customFormat="1" ht="15" customHeight="1" x14ac:dyDescent="0.2">
      <c r="A44" s="20"/>
      <c r="B44" s="58"/>
      <c r="C44" s="530" t="s">
        <v>459</v>
      </c>
      <c r="D44" s="531"/>
      <c r="E44" s="531"/>
      <c r="F44" s="531"/>
      <c r="G44" s="531"/>
      <c r="H44" s="531"/>
      <c r="I44" s="531"/>
      <c r="J44" s="531"/>
      <c r="K44" s="531"/>
      <c r="L44" s="531"/>
      <c r="M44" s="531"/>
      <c r="N44" s="531"/>
      <c r="O44" s="531"/>
      <c r="P44" s="531"/>
      <c r="Q44" s="531"/>
      <c r="R44" s="531"/>
      <c r="S44" s="531"/>
      <c r="T44" s="532"/>
      <c r="U44" s="532"/>
      <c r="V44" s="532"/>
      <c r="W44" s="532"/>
      <c r="X44" s="532"/>
      <c r="Y44" s="532"/>
      <c r="Z44" s="533"/>
      <c r="AA44" s="534"/>
      <c r="AB44" s="534"/>
      <c r="AC44" s="534"/>
      <c r="AD44" s="534"/>
      <c r="AE44" s="535"/>
      <c r="AF44" s="231"/>
      <c r="AG44" s="231"/>
      <c r="AH44" s="231"/>
      <c r="AI44" s="114" t="s">
        <v>243</v>
      </c>
      <c r="AJ44" s="231"/>
      <c r="AK44" s="231"/>
      <c r="AL44" s="536"/>
      <c r="AM44" s="537"/>
      <c r="AN44" s="538"/>
      <c r="AO44" s="538"/>
      <c r="AP44" s="538"/>
      <c r="AQ44" s="538"/>
      <c r="AR44" s="538"/>
      <c r="AS44" s="538"/>
      <c r="AT44" s="538"/>
      <c r="AU44" s="538"/>
      <c r="AV44" s="538"/>
      <c r="AW44" s="538"/>
      <c r="AX44" s="538"/>
      <c r="AY44" s="538"/>
      <c r="AZ44" s="538"/>
      <c r="BA44" s="544"/>
      <c r="BB44" s="537"/>
      <c r="BC44" s="538"/>
      <c r="BD44" s="544"/>
      <c r="BE44" s="542"/>
      <c r="BF44" s="540"/>
      <c r="BG44" s="541"/>
      <c r="BH44" s="539"/>
      <c r="BI44" s="540"/>
      <c r="BJ44" s="541"/>
      <c r="BK44" s="539"/>
      <c r="BL44" s="540"/>
      <c r="BM44" s="540"/>
      <c r="BN44" s="542"/>
      <c r="BO44" s="540"/>
      <c r="BP44" s="541"/>
      <c r="BQ44" s="539"/>
      <c r="BR44" s="540"/>
      <c r="BS44" s="541"/>
      <c r="BT44" s="539"/>
      <c r="BU44" s="540"/>
      <c r="BV44" s="543"/>
      <c r="BW44" s="69"/>
    </row>
    <row r="45" spans="1:75" s="17" customFormat="1" ht="15" customHeight="1" x14ac:dyDescent="0.2">
      <c r="A45" s="20"/>
      <c r="B45" s="58"/>
      <c r="C45" s="530" t="s">
        <v>460</v>
      </c>
      <c r="D45" s="531"/>
      <c r="E45" s="531"/>
      <c r="F45" s="531"/>
      <c r="G45" s="531"/>
      <c r="H45" s="531"/>
      <c r="I45" s="531"/>
      <c r="J45" s="531"/>
      <c r="K45" s="531"/>
      <c r="L45" s="531"/>
      <c r="M45" s="531"/>
      <c r="N45" s="531"/>
      <c r="O45" s="531"/>
      <c r="P45" s="531"/>
      <c r="Q45" s="531"/>
      <c r="R45" s="531"/>
      <c r="S45" s="531"/>
      <c r="T45" s="532"/>
      <c r="U45" s="532"/>
      <c r="V45" s="532"/>
      <c r="W45" s="532"/>
      <c r="X45" s="532"/>
      <c r="Y45" s="532"/>
      <c r="Z45" s="533"/>
      <c r="AA45" s="534"/>
      <c r="AB45" s="534"/>
      <c r="AC45" s="534"/>
      <c r="AD45" s="534"/>
      <c r="AE45" s="535"/>
      <c r="AF45" s="231"/>
      <c r="AG45" s="231"/>
      <c r="AH45" s="231"/>
      <c r="AI45" s="114" t="s">
        <v>243</v>
      </c>
      <c r="AJ45" s="231"/>
      <c r="AK45" s="231"/>
      <c r="AL45" s="536"/>
      <c r="AM45" s="537"/>
      <c r="AN45" s="538"/>
      <c r="AO45" s="538"/>
      <c r="AP45" s="538"/>
      <c r="AQ45" s="538"/>
      <c r="AR45" s="538"/>
      <c r="AS45" s="538"/>
      <c r="AT45" s="538"/>
      <c r="AU45" s="538"/>
      <c r="AV45" s="538"/>
      <c r="AW45" s="538"/>
      <c r="AX45" s="538"/>
      <c r="AY45" s="538"/>
      <c r="AZ45" s="538"/>
      <c r="BA45" s="544"/>
      <c r="BB45" s="537"/>
      <c r="BC45" s="538"/>
      <c r="BD45" s="544"/>
      <c r="BE45" s="542"/>
      <c r="BF45" s="540"/>
      <c r="BG45" s="541"/>
      <c r="BH45" s="539"/>
      <c r="BI45" s="540"/>
      <c r="BJ45" s="541"/>
      <c r="BK45" s="539"/>
      <c r="BL45" s="540"/>
      <c r="BM45" s="540"/>
      <c r="BN45" s="542"/>
      <c r="BO45" s="540"/>
      <c r="BP45" s="541"/>
      <c r="BQ45" s="539"/>
      <c r="BR45" s="540"/>
      <c r="BS45" s="541"/>
      <c r="BT45" s="539"/>
      <c r="BU45" s="540"/>
      <c r="BV45" s="543"/>
      <c r="BW45" s="69"/>
    </row>
    <row r="46" spans="1:75" s="17" customFormat="1" ht="15" customHeight="1" x14ac:dyDescent="0.2">
      <c r="A46" s="20"/>
      <c r="B46" s="58"/>
      <c r="C46" s="530" t="s">
        <v>461</v>
      </c>
      <c r="D46" s="531"/>
      <c r="E46" s="531"/>
      <c r="F46" s="531"/>
      <c r="G46" s="531"/>
      <c r="H46" s="531"/>
      <c r="I46" s="531"/>
      <c r="J46" s="531"/>
      <c r="K46" s="531"/>
      <c r="L46" s="531"/>
      <c r="M46" s="531"/>
      <c r="N46" s="531"/>
      <c r="O46" s="531"/>
      <c r="P46" s="531"/>
      <c r="Q46" s="531"/>
      <c r="R46" s="531"/>
      <c r="S46" s="531"/>
      <c r="T46" s="532"/>
      <c r="U46" s="532"/>
      <c r="V46" s="532"/>
      <c r="W46" s="532"/>
      <c r="X46" s="532"/>
      <c r="Y46" s="532"/>
      <c r="Z46" s="533"/>
      <c r="AA46" s="534"/>
      <c r="AB46" s="534"/>
      <c r="AC46" s="534"/>
      <c r="AD46" s="534"/>
      <c r="AE46" s="535"/>
      <c r="AF46" s="231"/>
      <c r="AG46" s="231"/>
      <c r="AH46" s="231"/>
      <c r="AI46" s="114" t="s">
        <v>243</v>
      </c>
      <c r="AJ46" s="231"/>
      <c r="AK46" s="231"/>
      <c r="AL46" s="536"/>
      <c r="AM46" s="537"/>
      <c r="AN46" s="538"/>
      <c r="AO46" s="538"/>
      <c r="AP46" s="538"/>
      <c r="AQ46" s="538"/>
      <c r="AR46" s="538"/>
      <c r="AS46" s="538"/>
      <c r="AT46" s="538"/>
      <c r="AU46" s="538"/>
      <c r="AV46" s="538"/>
      <c r="AW46" s="538"/>
      <c r="AX46" s="538"/>
      <c r="AY46" s="538"/>
      <c r="AZ46" s="538"/>
      <c r="BA46" s="544"/>
      <c r="BB46" s="537"/>
      <c r="BC46" s="538"/>
      <c r="BD46" s="544"/>
      <c r="BE46" s="542"/>
      <c r="BF46" s="540"/>
      <c r="BG46" s="541"/>
      <c r="BH46" s="539"/>
      <c r="BI46" s="540"/>
      <c r="BJ46" s="541"/>
      <c r="BK46" s="539"/>
      <c r="BL46" s="540"/>
      <c r="BM46" s="540"/>
      <c r="BN46" s="542"/>
      <c r="BO46" s="540"/>
      <c r="BP46" s="541"/>
      <c r="BQ46" s="539"/>
      <c r="BR46" s="540"/>
      <c r="BS46" s="541"/>
      <c r="BT46" s="539"/>
      <c r="BU46" s="540"/>
      <c r="BV46" s="543"/>
      <c r="BW46" s="69"/>
    </row>
    <row r="47" spans="1:75" s="17" customFormat="1" ht="15" customHeight="1" x14ac:dyDescent="0.2">
      <c r="A47" s="20"/>
      <c r="B47" s="58"/>
      <c r="C47" s="545"/>
      <c r="D47" s="546"/>
      <c r="E47" s="546"/>
      <c r="F47" s="546"/>
      <c r="G47" s="546"/>
      <c r="H47" s="546"/>
      <c r="I47" s="546"/>
      <c r="J47" s="546"/>
      <c r="K47" s="546"/>
      <c r="L47" s="546"/>
      <c r="M47" s="546"/>
      <c r="N47" s="547"/>
      <c r="O47" s="548" t="s">
        <v>462</v>
      </c>
      <c r="P47" s="531"/>
      <c r="Q47" s="531"/>
      <c r="R47" s="531"/>
      <c r="S47" s="531"/>
      <c r="T47" s="532"/>
      <c r="U47" s="532"/>
      <c r="V47" s="532"/>
      <c r="W47" s="532"/>
      <c r="X47" s="532"/>
      <c r="Y47" s="532"/>
      <c r="Z47" s="533"/>
      <c r="AA47" s="534"/>
      <c r="AB47" s="534"/>
      <c r="AC47" s="534"/>
      <c r="AD47" s="534"/>
      <c r="AE47" s="535"/>
      <c r="AF47" s="231"/>
      <c r="AG47" s="231"/>
      <c r="AH47" s="231"/>
      <c r="AI47" s="114" t="s">
        <v>243</v>
      </c>
      <c r="AJ47" s="231"/>
      <c r="AK47" s="231"/>
      <c r="AL47" s="536"/>
      <c r="AM47" s="537"/>
      <c r="AN47" s="538"/>
      <c r="AO47" s="538"/>
      <c r="AP47" s="538"/>
      <c r="AQ47" s="538"/>
      <c r="AR47" s="538"/>
      <c r="AS47" s="538"/>
      <c r="AT47" s="538"/>
      <c r="AU47" s="538"/>
      <c r="AV47" s="538"/>
      <c r="AW47" s="538"/>
      <c r="AX47" s="538"/>
      <c r="AY47" s="538"/>
      <c r="AZ47" s="538"/>
      <c r="BA47" s="544"/>
      <c r="BB47" s="537"/>
      <c r="BC47" s="538"/>
      <c r="BD47" s="544"/>
      <c r="BE47" s="542"/>
      <c r="BF47" s="540"/>
      <c r="BG47" s="541"/>
      <c r="BH47" s="539"/>
      <c r="BI47" s="540"/>
      <c r="BJ47" s="541"/>
      <c r="BK47" s="539"/>
      <c r="BL47" s="540"/>
      <c r="BM47" s="540"/>
      <c r="BN47" s="542"/>
      <c r="BO47" s="540"/>
      <c r="BP47" s="541"/>
      <c r="BQ47" s="539"/>
      <c r="BR47" s="540"/>
      <c r="BS47" s="541"/>
      <c r="BT47" s="539"/>
      <c r="BU47" s="540"/>
      <c r="BV47" s="543"/>
      <c r="BW47" s="69"/>
    </row>
    <row r="48" spans="1:75" s="17" customFormat="1" ht="15" customHeight="1" x14ac:dyDescent="0.2">
      <c r="A48" s="20"/>
      <c r="B48" s="58"/>
      <c r="C48" s="545"/>
      <c r="D48" s="546"/>
      <c r="E48" s="546"/>
      <c r="F48" s="546"/>
      <c r="G48" s="546"/>
      <c r="H48" s="546"/>
      <c r="I48" s="546"/>
      <c r="J48" s="546"/>
      <c r="K48" s="546"/>
      <c r="L48" s="546"/>
      <c r="M48" s="546"/>
      <c r="N48" s="547"/>
      <c r="O48" s="548" t="s">
        <v>463</v>
      </c>
      <c r="P48" s="531"/>
      <c r="Q48" s="531"/>
      <c r="R48" s="531"/>
      <c r="S48" s="531"/>
      <c r="T48" s="532"/>
      <c r="U48" s="532"/>
      <c r="V48" s="532"/>
      <c r="W48" s="532"/>
      <c r="X48" s="532"/>
      <c r="Y48" s="532"/>
      <c r="Z48" s="533"/>
      <c r="AA48" s="534"/>
      <c r="AB48" s="534"/>
      <c r="AC48" s="534"/>
      <c r="AD48" s="534"/>
      <c r="AE48" s="535"/>
      <c r="AF48" s="231"/>
      <c r="AG48" s="231"/>
      <c r="AH48" s="231"/>
      <c r="AI48" s="114" t="s">
        <v>243</v>
      </c>
      <c r="AJ48" s="231"/>
      <c r="AK48" s="231"/>
      <c r="AL48" s="536"/>
      <c r="AM48" s="537"/>
      <c r="AN48" s="538"/>
      <c r="AO48" s="538"/>
      <c r="AP48" s="538"/>
      <c r="AQ48" s="538"/>
      <c r="AR48" s="538"/>
      <c r="AS48" s="538"/>
      <c r="AT48" s="538"/>
      <c r="AU48" s="538"/>
      <c r="AV48" s="538"/>
      <c r="AW48" s="538"/>
      <c r="AX48" s="538"/>
      <c r="AY48" s="538"/>
      <c r="AZ48" s="538"/>
      <c r="BA48" s="544"/>
      <c r="BB48" s="537"/>
      <c r="BC48" s="538"/>
      <c r="BD48" s="544"/>
      <c r="BE48" s="542"/>
      <c r="BF48" s="540"/>
      <c r="BG48" s="541"/>
      <c r="BH48" s="539"/>
      <c r="BI48" s="540"/>
      <c r="BJ48" s="541"/>
      <c r="BK48" s="539"/>
      <c r="BL48" s="540"/>
      <c r="BM48" s="540"/>
      <c r="BN48" s="542"/>
      <c r="BO48" s="540"/>
      <c r="BP48" s="541"/>
      <c r="BQ48" s="539"/>
      <c r="BR48" s="540"/>
      <c r="BS48" s="541"/>
      <c r="BT48" s="539"/>
      <c r="BU48" s="540"/>
      <c r="BV48" s="543"/>
      <c r="BW48" s="69"/>
    </row>
    <row r="49" spans="1:75" s="17" customFormat="1" ht="15" customHeight="1" x14ac:dyDescent="0.2">
      <c r="A49" s="20"/>
      <c r="B49" s="58"/>
      <c r="C49" s="545"/>
      <c r="D49" s="546"/>
      <c r="E49" s="546"/>
      <c r="F49" s="546"/>
      <c r="G49" s="546"/>
      <c r="H49" s="546"/>
      <c r="I49" s="546"/>
      <c r="J49" s="546"/>
      <c r="K49" s="546"/>
      <c r="L49" s="546"/>
      <c r="M49" s="546"/>
      <c r="N49" s="547"/>
      <c r="O49" s="548" t="s">
        <v>464</v>
      </c>
      <c r="P49" s="531"/>
      <c r="Q49" s="531"/>
      <c r="R49" s="531"/>
      <c r="S49" s="531"/>
      <c r="T49" s="532"/>
      <c r="U49" s="532"/>
      <c r="V49" s="532"/>
      <c r="W49" s="532"/>
      <c r="X49" s="532"/>
      <c r="Y49" s="532"/>
      <c r="Z49" s="533"/>
      <c r="AA49" s="534"/>
      <c r="AB49" s="534"/>
      <c r="AC49" s="534"/>
      <c r="AD49" s="534"/>
      <c r="AE49" s="535"/>
      <c r="AF49" s="231"/>
      <c r="AG49" s="231"/>
      <c r="AH49" s="231"/>
      <c r="AI49" s="114" t="s">
        <v>243</v>
      </c>
      <c r="AJ49" s="231"/>
      <c r="AK49" s="231"/>
      <c r="AL49" s="536"/>
      <c r="AM49" s="537"/>
      <c r="AN49" s="538"/>
      <c r="AO49" s="538"/>
      <c r="AP49" s="538"/>
      <c r="AQ49" s="538"/>
      <c r="AR49" s="538"/>
      <c r="AS49" s="538"/>
      <c r="AT49" s="538"/>
      <c r="AU49" s="538"/>
      <c r="AV49" s="538"/>
      <c r="AW49" s="538"/>
      <c r="AX49" s="538"/>
      <c r="AY49" s="538"/>
      <c r="AZ49" s="538"/>
      <c r="BA49" s="544"/>
      <c r="BB49" s="537"/>
      <c r="BC49" s="538"/>
      <c r="BD49" s="544"/>
      <c r="BE49" s="542"/>
      <c r="BF49" s="540"/>
      <c r="BG49" s="541"/>
      <c r="BH49" s="539"/>
      <c r="BI49" s="540"/>
      <c r="BJ49" s="541"/>
      <c r="BK49" s="539"/>
      <c r="BL49" s="540"/>
      <c r="BM49" s="540"/>
      <c r="BN49" s="542"/>
      <c r="BO49" s="540"/>
      <c r="BP49" s="541"/>
      <c r="BQ49" s="539"/>
      <c r="BR49" s="540"/>
      <c r="BS49" s="541"/>
      <c r="BT49" s="539"/>
      <c r="BU49" s="540"/>
      <c r="BV49" s="543"/>
      <c r="BW49" s="69"/>
    </row>
    <row r="50" spans="1:75" s="17" customFormat="1" ht="15" customHeight="1" x14ac:dyDescent="0.2">
      <c r="A50" s="20"/>
      <c r="B50" s="58"/>
      <c r="C50" s="545"/>
      <c r="D50" s="546"/>
      <c r="E50" s="546"/>
      <c r="F50" s="546"/>
      <c r="G50" s="546"/>
      <c r="H50" s="546"/>
      <c r="I50" s="546"/>
      <c r="J50" s="546"/>
      <c r="K50" s="546"/>
      <c r="L50" s="546"/>
      <c r="M50" s="546"/>
      <c r="N50" s="547"/>
      <c r="O50" s="548" t="s">
        <v>465</v>
      </c>
      <c r="P50" s="531"/>
      <c r="Q50" s="531"/>
      <c r="R50" s="531"/>
      <c r="S50" s="531"/>
      <c r="T50" s="532"/>
      <c r="U50" s="532"/>
      <c r="V50" s="532"/>
      <c r="W50" s="532"/>
      <c r="X50" s="532"/>
      <c r="Y50" s="532"/>
      <c r="Z50" s="533"/>
      <c r="AA50" s="534"/>
      <c r="AB50" s="534"/>
      <c r="AC50" s="534"/>
      <c r="AD50" s="534"/>
      <c r="AE50" s="535"/>
      <c r="AF50" s="231"/>
      <c r="AG50" s="231"/>
      <c r="AH50" s="231"/>
      <c r="AI50" s="114" t="s">
        <v>243</v>
      </c>
      <c r="AJ50" s="231"/>
      <c r="AK50" s="231"/>
      <c r="AL50" s="536"/>
      <c r="AM50" s="537"/>
      <c r="AN50" s="538"/>
      <c r="AO50" s="538"/>
      <c r="AP50" s="538"/>
      <c r="AQ50" s="538"/>
      <c r="AR50" s="538"/>
      <c r="AS50" s="538"/>
      <c r="AT50" s="538"/>
      <c r="AU50" s="538"/>
      <c r="AV50" s="538"/>
      <c r="AW50" s="538"/>
      <c r="AX50" s="538"/>
      <c r="AY50" s="538"/>
      <c r="AZ50" s="538"/>
      <c r="BA50" s="544"/>
      <c r="BB50" s="537"/>
      <c r="BC50" s="538"/>
      <c r="BD50" s="544"/>
      <c r="BE50" s="542"/>
      <c r="BF50" s="540"/>
      <c r="BG50" s="541"/>
      <c r="BH50" s="539"/>
      <c r="BI50" s="540"/>
      <c r="BJ50" s="541"/>
      <c r="BK50" s="539"/>
      <c r="BL50" s="540"/>
      <c r="BM50" s="540"/>
      <c r="BN50" s="542"/>
      <c r="BO50" s="540"/>
      <c r="BP50" s="541"/>
      <c r="BQ50" s="539"/>
      <c r="BR50" s="540"/>
      <c r="BS50" s="541"/>
      <c r="BT50" s="539"/>
      <c r="BU50" s="540"/>
      <c r="BV50" s="543"/>
      <c r="BW50" s="69"/>
    </row>
    <row r="51" spans="1:75" s="17" customFormat="1" ht="15" customHeight="1" x14ac:dyDescent="0.2">
      <c r="A51" s="20"/>
      <c r="B51" s="58"/>
      <c r="C51" s="530" t="s">
        <v>466</v>
      </c>
      <c r="D51" s="531"/>
      <c r="E51" s="531"/>
      <c r="F51" s="531"/>
      <c r="G51" s="531"/>
      <c r="H51" s="531"/>
      <c r="I51" s="531"/>
      <c r="J51" s="531"/>
      <c r="K51" s="531"/>
      <c r="L51" s="531"/>
      <c r="M51" s="531"/>
      <c r="N51" s="549"/>
      <c r="O51" s="548" t="s">
        <v>462</v>
      </c>
      <c r="P51" s="531"/>
      <c r="Q51" s="531"/>
      <c r="R51" s="531"/>
      <c r="S51" s="531"/>
      <c r="T51" s="532"/>
      <c r="U51" s="532"/>
      <c r="V51" s="532"/>
      <c r="W51" s="532"/>
      <c r="X51" s="532"/>
      <c r="Y51" s="532"/>
      <c r="Z51" s="533"/>
      <c r="AA51" s="534"/>
      <c r="AB51" s="534"/>
      <c r="AC51" s="534"/>
      <c r="AD51" s="534"/>
      <c r="AE51" s="535"/>
      <c r="AF51" s="231"/>
      <c r="AG51" s="231"/>
      <c r="AH51" s="231"/>
      <c r="AI51" s="114" t="s">
        <v>243</v>
      </c>
      <c r="AJ51" s="231"/>
      <c r="AK51" s="231"/>
      <c r="AL51" s="536"/>
      <c r="AM51" s="537"/>
      <c r="AN51" s="538"/>
      <c r="AO51" s="538"/>
      <c r="AP51" s="538"/>
      <c r="AQ51" s="538"/>
      <c r="AR51" s="538"/>
      <c r="AS51" s="538"/>
      <c r="AT51" s="538"/>
      <c r="AU51" s="538"/>
      <c r="AV51" s="538"/>
      <c r="AW51" s="538"/>
      <c r="AX51" s="538"/>
      <c r="AY51" s="538"/>
      <c r="AZ51" s="538"/>
      <c r="BA51" s="544"/>
      <c r="BB51" s="537"/>
      <c r="BC51" s="538"/>
      <c r="BD51" s="544"/>
      <c r="BE51" s="542"/>
      <c r="BF51" s="540"/>
      <c r="BG51" s="541"/>
      <c r="BH51" s="539"/>
      <c r="BI51" s="540"/>
      <c r="BJ51" s="541"/>
      <c r="BK51" s="539"/>
      <c r="BL51" s="540"/>
      <c r="BM51" s="540"/>
      <c r="BN51" s="542"/>
      <c r="BO51" s="540"/>
      <c r="BP51" s="541"/>
      <c r="BQ51" s="539"/>
      <c r="BR51" s="540"/>
      <c r="BS51" s="541"/>
      <c r="BT51" s="539"/>
      <c r="BU51" s="540"/>
      <c r="BV51" s="543"/>
      <c r="BW51" s="69"/>
    </row>
    <row r="52" spans="1:75" s="17" customFormat="1" ht="15" customHeight="1" x14ac:dyDescent="0.2">
      <c r="A52" s="20"/>
      <c r="B52" s="58"/>
      <c r="C52" s="530" t="s">
        <v>466</v>
      </c>
      <c r="D52" s="531"/>
      <c r="E52" s="531"/>
      <c r="F52" s="531"/>
      <c r="G52" s="531"/>
      <c r="H52" s="531"/>
      <c r="I52" s="531"/>
      <c r="J52" s="531"/>
      <c r="K52" s="531"/>
      <c r="L52" s="531"/>
      <c r="M52" s="531"/>
      <c r="N52" s="549"/>
      <c r="O52" s="548" t="s">
        <v>464</v>
      </c>
      <c r="P52" s="531"/>
      <c r="Q52" s="531"/>
      <c r="R52" s="531"/>
      <c r="S52" s="531"/>
      <c r="T52" s="532"/>
      <c r="U52" s="532"/>
      <c r="V52" s="532"/>
      <c r="W52" s="532"/>
      <c r="X52" s="532"/>
      <c r="Y52" s="532"/>
      <c r="Z52" s="533"/>
      <c r="AA52" s="534"/>
      <c r="AB52" s="534"/>
      <c r="AC52" s="534"/>
      <c r="AD52" s="534"/>
      <c r="AE52" s="535"/>
      <c r="AF52" s="231"/>
      <c r="AG52" s="231"/>
      <c r="AH52" s="231"/>
      <c r="AI52" s="114" t="s">
        <v>243</v>
      </c>
      <c r="AJ52" s="231"/>
      <c r="AK52" s="231"/>
      <c r="AL52" s="536"/>
      <c r="AM52" s="537"/>
      <c r="AN52" s="538"/>
      <c r="AO52" s="538"/>
      <c r="AP52" s="538"/>
      <c r="AQ52" s="538"/>
      <c r="AR52" s="538"/>
      <c r="AS52" s="538"/>
      <c r="AT52" s="538"/>
      <c r="AU52" s="538"/>
      <c r="AV52" s="538"/>
      <c r="AW52" s="538"/>
      <c r="AX52" s="538"/>
      <c r="AY52" s="538"/>
      <c r="AZ52" s="538"/>
      <c r="BA52" s="544"/>
      <c r="BB52" s="537"/>
      <c r="BC52" s="538"/>
      <c r="BD52" s="544"/>
      <c r="BE52" s="542"/>
      <c r="BF52" s="540"/>
      <c r="BG52" s="541"/>
      <c r="BH52" s="539"/>
      <c r="BI52" s="540"/>
      <c r="BJ52" s="541"/>
      <c r="BK52" s="539"/>
      <c r="BL52" s="540"/>
      <c r="BM52" s="540"/>
      <c r="BN52" s="542"/>
      <c r="BO52" s="540"/>
      <c r="BP52" s="541"/>
      <c r="BQ52" s="539"/>
      <c r="BR52" s="540"/>
      <c r="BS52" s="541"/>
      <c r="BT52" s="539"/>
      <c r="BU52" s="540"/>
      <c r="BV52" s="543"/>
      <c r="BW52" s="69"/>
    </row>
    <row r="53" spans="1:75" s="17" customFormat="1" ht="15" customHeight="1" x14ac:dyDescent="0.2">
      <c r="A53" s="20"/>
      <c r="B53" s="58"/>
      <c r="C53" s="550" t="s">
        <v>583</v>
      </c>
      <c r="D53" s="551"/>
      <c r="E53" s="551"/>
      <c r="F53" s="551"/>
      <c r="G53" s="551"/>
      <c r="H53" s="551"/>
      <c r="I53" s="551"/>
      <c r="J53" s="551"/>
      <c r="K53" s="551"/>
      <c r="L53" s="551"/>
      <c r="M53" s="551"/>
      <c r="N53" s="551"/>
      <c r="O53" s="551"/>
      <c r="P53" s="551"/>
      <c r="Q53" s="551"/>
      <c r="R53" s="551"/>
      <c r="S53" s="548"/>
      <c r="T53" s="532"/>
      <c r="U53" s="532"/>
      <c r="V53" s="532"/>
      <c r="W53" s="532"/>
      <c r="X53" s="532"/>
      <c r="Y53" s="532"/>
      <c r="Z53" s="533"/>
      <c r="AA53" s="534"/>
      <c r="AB53" s="534"/>
      <c r="AC53" s="534"/>
      <c r="AD53" s="534"/>
      <c r="AE53" s="535"/>
      <c r="AF53" s="231"/>
      <c r="AG53" s="231"/>
      <c r="AH53" s="231"/>
      <c r="AI53" s="114" t="s">
        <v>243</v>
      </c>
      <c r="AJ53" s="231"/>
      <c r="AK53" s="231"/>
      <c r="AL53" s="536"/>
      <c r="AM53" s="537"/>
      <c r="AN53" s="538"/>
      <c r="AO53" s="538"/>
      <c r="AP53" s="538"/>
      <c r="AQ53" s="538"/>
      <c r="AR53" s="538"/>
      <c r="AS53" s="538"/>
      <c r="AT53" s="538"/>
      <c r="AU53" s="538"/>
      <c r="AV53" s="538"/>
      <c r="AW53" s="538"/>
      <c r="AX53" s="538"/>
      <c r="AY53" s="538"/>
      <c r="AZ53" s="538"/>
      <c r="BA53" s="544"/>
      <c r="BB53" s="537"/>
      <c r="BC53" s="538"/>
      <c r="BD53" s="544"/>
      <c r="BE53" s="542"/>
      <c r="BF53" s="540"/>
      <c r="BG53" s="541"/>
      <c r="BH53" s="539"/>
      <c r="BI53" s="540"/>
      <c r="BJ53" s="541"/>
      <c r="BK53" s="539"/>
      <c r="BL53" s="540"/>
      <c r="BM53" s="540"/>
      <c r="BN53" s="542"/>
      <c r="BO53" s="540"/>
      <c r="BP53" s="541"/>
      <c r="BQ53" s="539"/>
      <c r="BR53" s="540"/>
      <c r="BS53" s="541"/>
      <c r="BT53" s="539"/>
      <c r="BU53" s="540"/>
      <c r="BV53" s="543"/>
      <c r="BW53" s="69"/>
    </row>
    <row r="54" spans="1:75" s="17" customFormat="1" ht="15" customHeight="1" x14ac:dyDescent="0.2">
      <c r="A54" s="20"/>
      <c r="B54" s="58"/>
      <c r="C54" s="550" t="s">
        <v>587</v>
      </c>
      <c r="D54" s="551"/>
      <c r="E54" s="551"/>
      <c r="F54" s="551"/>
      <c r="G54" s="551"/>
      <c r="H54" s="551"/>
      <c r="I54" s="551"/>
      <c r="J54" s="551"/>
      <c r="K54" s="551"/>
      <c r="L54" s="551"/>
      <c r="M54" s="551"/>
      <c r="N54" s="551"/>
      <c r="O54" s="551"/>
      <c r="P54" s="551"/>
      <c r="Q54" s="551"/>
      <c r="R54" s="551"/>
      <c r="S54" s="548"/>
      <c r="T54" s="532"/>
      <c r="U54" s="532"/>
      <c r="V54" s="532"/>
      <c r="W54" s="532"/>
      <c r="X54" s="532"/>
      <c r="Y54" s="532"/>
      <c r="Z54" s="533"/>
      <c r="AA54" s="534"/>
      <c r="AB54" s="534"/>
      <c r="AC54" s="534"/>
      <c r="AD54" s="534"/>
      <c r="AE54" s="535"/>
      <c r="AF54" s="231"/>
      <c r="AG54" s="231"/>
      <c r="AH54" s="231"/>
      <c r="AI54" s="114" t="s">
        <v>243</v>
      </c>
      <c r="AJ54" s="231"/>
      <c r="AK54" s="231"/>
      <c r="AL54" s="536"/>
      <c r="AM54" s="537"/>
      <c r="AN54" s="538"/>
      <c r="AO54" s="538"/>
      <c r="AP54" s="538"/>
      <c r="AQ54" s="538"/>
      <c r="AR54" s="538"/>
      <c r="AS54" s="538"/>
      <c r="AT54" s="538"/>
      <c r="AU54" s="538"/>
      <c r="AV54" s="538"/>
      <c r="AW54" s="538"/>
      <c r="AX54" s="538"/>
      <c r="AY54" s="538"/>
      <c r="AZ54" s="538"/>
      <c r="BA54" s="544"/>
      <c r="BB54" s="537"/>
      <c r="BC54" s="538"/>
      <c r="BD54" s="544"/>
      <c r="BE54" s="542"/>
      <c r="BF54" s="540"/>
      <c r="BG54" s="541"/>
      <c r="BH54" s="539"/>
      <c r="BI54" s="540"/>
      <c r="BJ54" s="541"/>
      <c r="BK54" s="539"/>
      <c r="BL54" s="540"/>
      <c r="BM54" s="540"/>
      <c r="BN54" s="542"/>
      <c r="BO54" s="540"/>
      <c r="BP54" s="541"/>
      <c r="BQ54" s="539"/>
      <c r="BR54" s="540"/>
      <c r="BS54" s="541"/>
      <c r="BT54" s="539"/>
      <c r="BU54" s="540"/>
      <c r="BV54" s="543"/>
      <c r="BW54" s="69"/>
    </row>
    <row r="55" spans="1:75" s="17" customFormat="1" ht="15" customHeight="1" x14ac:dyDescent="0.2">
      <c r="A55" s="20"/>
      <c r="B55" s="58"/>
      <c r="C55" s="550" t="s">
        <v>588</v>
      </c>
      <c r="D55" s="551"/>
      <c r="E55" s="551"/>
      <c r="F55" s="551"/>
      <c r="G55" s="551"/>
      <c r="H55" s="551"/>
      <c r="I55" s="551"/>
      <c r="J55" s="551"/>
      <c r="K55" s="551"/>
      <c r="L55" s="551"/>
      <c r="M55" s="551"/>
      <c r="N55" s="551"/>
      <c r="O55" s="551"/>
      <c r="P55" s="551"/>
      <c r="Q55" s="551"/>
      <c r="R55" s="551"/>
      <c r="S55" s="548"/>
      <c r="T55" s="532"/>
      <c r="U55" s="532"/>
      <c r="V55" s="532"/>
      <c r="W55" s="532"/>
      <c r="X55" s="532"/>
      <c r="Y55" s="532"/>
      <c r="Z55" s="533"/>
      <c r="AA55" s="534"/>
      <c r="AB55" s="534"/>
      <c r="AC55" s="534"/>
      <c r="AD55" s="534"/>
      <c r="AE55" s="535"/>
      <c r="AF55" s="231"/>
      <c r="AG55" s="231"/>
      <c r="AH55" s="231"/>
      <c r="AI55" s="114" t="s">
        <v>243</v>
      </c>
      <c r="AJ55" s="231"/>
      <c r="AK55" s="231"/>
      <c r="AL55" s="536"/>
      <c r="AM55" s="537"/>
      <c r="AN55" s="538"/>
      <c r="AO55" s="538"/>
      <c r="AP55" s="538"/>
      <c r="AQ55" s="538"/>
      <c r="AR55" s="538"/>
      <c r="AS55" s="538"/>
      <c r="AT55" s="538"/>
      <c r="AU55" s="538"/>
      <c r="AV55" s="538"/>
      <c r="AW55" s="538"/>
      <c r="AX55" s="538"/>
      <c r="AY55" s="538"/>
      <c r="AZ55" s="538"/>
      <c r="BA55" s="544"/>
      <c r="BB55" s="537"/>
      <c r="BC55" s="538"/>
      <c r="BD55" s="544"/>
      <c r="BE55" s="542"/>
      <c r="BF55" s="540"/>
      <c r="BG55" s="541"/>
      <c r="BH55" s="539"/>
      <c r="BI55" s="540"/>
      <c r="BJ55" s="541"/>
      <c r="BK55" s="539"/>
      <c r="BL55" s="540"/>
      <c r="BM55" s="540"/>
      <c r="BN55" s="542"/>
      <c r="BO55" s="540"/>
      <c r="BP55" s="541"/>
      <c r="BQ55" s="539"/>
      <c r="BR55" s="540"/>
      <c r="BS55" s="541"/>
      <c r="BT55" s="539"/>
      <c r="BU55" s="540"/>
      <c r="BV55" s="543"/>
      <c r="BW55" s="69"/>
    </row>
    <row r="56" spans="1:75" s="17" customFormat="1" ht="15" customHeight="1" x14ac:dyDescent="0.2">
      <c r="A56" s="20"/>
      <c r="B56" s="58"/>
      <c r="C56" s="550" t="s">
        <v>589</v>
      </c>
      <c r="D56" s="551"/>
      <c r="E56" s="551"/>
      <c r="F56" s="551"/>
      <c r="G56" s="551"/>
      <c r="H56" s="551"/>
      <c r="I56" s="551"/>
      <c r="J56" s="551"/>
      <c r="K56" s="551"/>
      <c r="L56" s="551"/>
      <c r="M56" s="551"/>
      <c r="N56" s="551"/>
      <c r="O56" s="551"/>
      <c r="P56" s="551"/>
      <c r="Q56" s="551"/>
      <c r="R56" s="551"/>
      <c r="S56" s="548"/>
      <c r="T56" s="532"/>
      <c r="U56" s="532"/>
      <c r="V56" s="532"/>
      <c r="W56" s="532"/>
      <c r="X56" s="532"/>
      <c r="Y56" s="532"/>
      <c r="Z56" s="533"/>
      <c r="AA56" s="534"/>
      <c r="AB56" s="534"/>
      <c r="AC56" s="534"/>
      <c r="AD56" s="534"/>
      <c r="AE56" s="535"/>
      <c r="AF56" s="231"/>
      <c r="AG56" s="231"/>
      <c r="AH56" s="231"/>
      <c r="AI56" s="114" t="s">
        <v>243</v>
      </c>
      <c r="AJ56" s="231"/>
      <c r="AK56" s="231"/>
      <c r="AL56" s="536"/>
      <c r="AM56" s="537"/>
      <c r="AN56" s="538"/>
      <c r="AO56" s="538"/>
      <c r="AP56" s="538"/>
      <c r="AQ56" s="538"/>
      <c r="AR56" s="538"/>
      <c r="AS56" s="538"/>
      <c r="AT56" s="538"/>
      <c r="AU56" s="538"/>
      <c r="AV56" s="538"/>
      <c r="AW56" s="538"/>
      <c r="AX56" s="538"/>
      <c r="AY56" s="538"/>
      <c r="AZ56" s="538"/>
      <c r="BA56" s="544"/>
      <c r="BB56" s="537"/>
      <c r="BC56" s="538"/>
      <c r="BD56" s="544"/>
      <c r="BE56" s="542"/>
      <c r="BF56" s="540"/>
      <c r="BG56" s="541"/>
      <c r="BH56" s="539"/>
      <c r="BI56" s="540"/>
      <c r="BJ56" s="541"/>
      <c r="BK56" s="539"/>
      <c r="BL56" s="540"/>
      <c r="BM56" s="540"/>
      <c r="BN56" s="542"/>
      <c r="BO56" s="540"/>
      <c r="BP56" s="541"/>
      <c r="BQ56" s="539"/>
      <c r="BR56" s="540"/>
      <c r="BS56" s="541"/>
      <c r="BT56" s="539"/>
      <c r="BU56" s="540"/>
      <c r="BV56" s="543"/>
      <c r="BW56" s="69"/>
    </row>
    <row r="57" spans="1:75" s="17" customFormat="1" ht="15" customHeight="1" thickBot="1" x14ac:dyDescent="0.25">
      <c r="A57" s="20"/>
      <c r="B57" s="58"/>
      <c r="C57" s="552" t="s">
        <v>659</v>
      </c>
      <c r="D57" s="553"/>
      <c r="E57" s="553"/>
      <c r="F57" s="553"/>
      <c r="G57" s="553"/>
      <c r="H57" s="553"/>
      <c r="I57" s="553"/>
      <c r="J57" s="553"/>
      <c r="K57" s="553"/>
      <c r="L57" s="553"/>
      <c r="M57" s="553"/>
      <c r="N57" s="553"/>
      <c r="O57" s="553"/>
      <c r="P57" s="553"/>
      <c r="Q57" s="553"/>
      <c r="R57" s="553"/>
      <c r="S57" s="554"/>
      <c r="T57" s="532"/>
      <c r="U57" s="532"/>
      <c r="V57" s="532"/>
      <c r="W57" s="532"/>
      <c r="X57" s="532"/>
      <c r="Y57" s="532"/>
      <c r="Z57" s="555"/>
      <c r="AA57" s="556"/>
      <c r="AB57" s="556"/>
      <c r="AC57" s="556"/>
      <c r="AD57" s="556"/>
      <c r="AE57" s="557"/>
      <c r="AF57" s="261"/>
      <c r="AG57" s="261"/>
      <c r="AH57" s="261"/>
      <c r="AI57" s="115" t="s">
        <v>243</v>
      </c>
      <c r="AJ57" s="261"/>
      <c r="AK57" s="261"/>
      <c r="AL57" s="558"/>
      <c r="AM57" s="564"/>
      <c r="AN57" s="565"/>
      <c r="AO57" s="565"/>
      <c r="AP57" s="565"/>
      <c r="AQ57" s="565"/>
      <c r="AR57" s="565"/>
      <c r="AS57" s="565"/>
      <c r="AT57" s="565"/>
      <c r="AU57" s="565"/>
      <c r="AV57" s="565"/>
      <c r="AW57" s="565"/>
      <c r="AX57" s="565"/>
      <c r="AY57" s="565"/>
      <c r="AZ57" s="565"/>
      <c r="BA57" s="566"/>
      <c r="BB57" s="564"/>
      <c r="BC57" s="565"/>
      <c r="BD57" s="566"/>
      <c r="BE57" s="559"/>
      <c r="BF57" s="560"/>
      <c r="BG57" s="561"/>
      <c r="BH57" s="562"/>
      <c r="BI57" s="560"/>
      <c r="BJ57" s="561"/>
      <c r="BK57" s="562"/>
      <c r="BL57" s="560"/>
      <c r="BM57" s="560"/>
      <c r="BN57" s="559"/>
      <c r="BO57" s="560"/>
      <c r="BP57" s="561"/>
      <c r="BQ57" s="562"/>
      <c r="BR57" s="560"/>
      <c r="BS57" s="561"/>
      <c r="BT57" s="562"/>
      <c r="BU57" s="560"/>
      <c r="BV57" s="563"/>
      <c r="BW57" s="69"/>
    </row>
    <row r="58" spans="1:75" s="17" customFormat="1" ht="15" customHeight="1" thickBot="1" x14ac:dyDescent="0.35">
      <c r="A58" s="20"/>
      <c r="B58" s="58"/>
      <c r="C58" s="568" t="s">
        <v>661</v>
      </c>
      <c r="D58" s="569"/>
      <c r="E58" s="569"/>
      <c r="F58" s="569"/>
      <c r="G58" s="569"/>
      <c r="H58" s="569"/>
      <c r="I58" s="569"/>
      <c r="J58" s="569"/>
      <c r="K58" s="569"/>
      <c r="L58" s="569"/>
      <c r="M58" s="569"/>
      <c r="N58" s="569"/>
      <c r="O58" s="569"/>
      <c r="P58" s="569"/>
      <c r="Q58" s="569"/>
      <c r="R58" s="569"/>
      <c r="S58" s="569"/>
      <c r="T58" s="569"/>
      <c r="U58" s="569"/>
      <c r="V58" s="569"/>
      <c r="W58" s="569"/>
      <c r="X58" s="569"/>
      <c r="Y58" s="569"/>
      <c r="Z58" s="569"/>
      <c r="AA58" s="569"/>
      <c r="AB58" s="569"/>
      <c r="AC58" s="569"/>
      <c r="AD58" s="569"/>
      <c r="AE58" s="569"/>
      <c r="AF58" s="569"/>
      <c r="AG58" s="569"/>
      <c r="AH58" s="569"/>
      <c r="AI58" s="569"/>
      <c r="AJ58" s="569"/>
      <c r="AK58" s="569"/>
      <c r="AL58" s="569"/>
      <c r="AM58" s="569"/>
      <c r="AN58" s="569"/>
      <c r="AO58" s="569"/>
      <c r="AP58" s="569"/>
      <c r="AQ58" s="569"/>
      <c r="AR58" s="569"/>
      <c r="AS58" s="569"/>
      <c r="AT58" s="569"/>
      <c r="AU58" s="569"/>
      <c r="AV58" s="569"/>
      <c r="AW58" s="569"/>
      <c r="AX58" s="569"/>
      <c r="AY58" s="569"/>
      <c r="AZ58" s="569"/>
      <c r="BA58" s="569"/>
      <c r="BB58" s="569"/>
      <c r="BC58" s="569"/>
      <c r="BD58" s="569"/>
      <c r="BE58" s="569"/>
      <c r="BF58" s="569"/>
      <c r="BG58" s="569"/>
      <c r="BH58" s="569"/>
      <c r="BI58" s="569"/>
      <c r="BJ58" s="569"/>
      <c r="BK58" s="569"/>
      <c r="BL58" s="569"/>
      <c r="BM58" s="569"/>
      <c r="BN58" s="569"/>
      <c r="BO58" s="569"/>
      <c r="BP58" s="569"/>
      <c r="BQ58" s="569"/>
      <c r="BR58" s="569"/>
      <c r="BS58" s="569"/>
      <c r="BT58" s="569"/>
      <c r="BU58" s="569"/>
      <c r="BV58" s="570"/>
      <c r="BW58" s="69"/>
    </row>
    <row r="59" spans="1:75" s="17" customFormat="1" ht="6" customHeight="1" x14ac:dyDescent="0.3">
      <c r="A59" s="20"/>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69"/>
    </row>
    <row r="60" spans="1:75" s="6" customFormat="1" ht="15" customHeight="1" thickBot="1" x14ac:dyDescent="0.3">
      <c r="A60" s="5"/>
      <c r="B60" s="55" t="s">
        <v>501</v>
      </c>
      <c r="C60" s="59"/>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row>
    <row r="61" spans="1:75" s="17" customFormat="1" ht="15" customHeight="1" x14ac:dyDescent="0.3">
      <c r="A61" s="20"/>
      <c r="B61" s="20"/>
      <c r="C61" s="571"/>
      <c r="D61" s="572"/>
      <c r="E61" s="572"/>
      <c r="F61" s="572"/>
      <c r="G61" s="572"/>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72"/>
      <c r="AI61" s="572"/>
      <c r="AJ61" s="572"/>
      <c r="AK61" s="572"/>
      <c r="AL61" s="572"/>
      <c r="AM61" s="572"/>
      <c r="AN61" s="572"/>
      <c r="AO61" s="572"/>
      <c r="AP61" s="572"/>
      <c r="AQ61" s="572"/>
      <c r="AR61" s="572"/>
      <c r="AS61" s="572"/>
      <c r="AT61" s="572"/>
      <c r="AU61" s="572"/>
      <c r="AV61" s="572"/>
      <c r="AW61" s="572"/>
      <c r="AX61" s="572"/>
      <c r="AY61" s="572"/>
      <c r="AZ61" s="572"/>
      <c r="BA61" s="572"/>
      <c r="BB61" s="572"/>
      <c r="BC61" s="572"/>
      <c r="BD61" s="572"/>
      <c r="BE61" s="572"/>
      <c r="BF61" s="572"/>
      <c r="BG61" s="572"/>
      <c r="BH61" s="572"/>
      <c r="BI61" s="572"/>
      <c r="BJ61" s="572"/>
      <c r="BK61" s="572"/>
      <c r="BL61" s="572"/>
      <c r="BM61" s="572"/>
      <c r="BN61" s="572"/>
      <c r="BO61" s="572"/>
      <c r="BP61" s="572"/>
      <c r="BQ61" s="572"/>
      <c r="BR61" s="572"/>
      <c r="BS61" s="572"/>
      <c r="BT61" s="572"/>
      <c r="BU61" s="572"/>
      <c r="BV61" s="573"/>
      <c r="BW61" s="69"/>
    </row>
    <row r="62" spans="1:75" s="17" customFormat="1" ht="15" customHeight="1" thickBot="1" x14ac:dyDescent="0.35">
      <c r="A62" s="20"/>
      <c r="B62" s="20"/>
      <c r="C62" s="574"/>
      <c r="D62" s="575"/>
      <c r="E62" s="575"/>
      <c r="F62" s="575"/>
      <c r="G62" s="575"/>
      <c r="H62" s="575"/>
      <c r="I62" s="575"/>
      <c r="J62" s="575"/>
      <c r="K62" s="575"/>
      <c r="L62" s="575"/>
      <c r="M62" s="575"/>
      <c r="N62" s="575"/>
      <c r="O62" s="575"/>
      <c r="P62" s="575"/>
      <c r="Q62" s="575"/>
      <c r="R62" s="575"/>
      <c r="S62" s="575"/>
      <c r="T62" s="575"/>
      <c r="U62" s="575"/>
      <c r="V62" s="575"/>
      <c r="W62" s="575"/>
      <c r="X62" s="575"/>
      <c r="Y62" s="575"/>
      <c r="Z62" s="575"/>
      <c r="AA62" s="575"/>
      <c r="AB62" s="575"/>
      <c r="AC62" s="575"/>
      <c r="AD62" s="575"/>
      <c r="AE62" s="575"/>
      <c r="AF62" s="575"/>
      <c r="AG62" s="575"/>
      <c r="AH62" s="575"/>
      <c r="AI62" s="575"/>
      <c r="AJ62" s="575"/>
      <c r="AK62" s="575"/>
      <c r="AL62" s="575"/>
      <c r="AM62" s="575"/>
      <c r="AN62" s="575"/>
      <c r="AO62" s="575"/>
      <c r="AP62" s="575"/>
      <c r="AQ62" s="575"/>
      <c r="AR62" s="575"/>
      <c r="AS62" s="575"/>
      <c r="AT62" s="575"/>
      <c r="AU62" s="575"/>
      <c r="AV62" s="575"/>
      <c r="AW62" s="575"/>
      <c r="AX62" s="575"/>
      <c r="AY62" s="575"/>
      <c r="AZ62" s="575"/>
      <c r="BA62" s="575"/>
      <c r="BB62" s="575"/>
      <c r="BC62" s="575"/>
      <c r="BD62" s="575"/>
      <c r="BE62" s="575"/>
      <c r="BF62" s="575"/>
      <c r="BG62" s="575"/>
      <c r="BH62" s="575"/>
      <c r="BI62" s="575"/>
      <c r="BJ62" s="575"/>
      <c r="BK62" s="575"/>
      <c r="BL62" s="575"/>
      <c r="BM62" s="575"/>
      <c r="BN62" s="575"/>
      <c r="BO62" s="575"/>
      <c r="BP62" s="575"/>
      <c r="BQ62" s="575"/>
      <c r="BR62" s="575"/>
      <c r="BS62" s="575"/>
      <c r="BT62" s="575"/>
      <c r="BU62" s="575"/>
      <c r="BV62" s="576"/>
      <c r="BW62" s="69"/>
    </row>
    <row r="63" spans="1:75" s="17" customFormat="1" ht="12.75" customHeight="1" x14ac:dyDescent="0.3">
      <c r="A63" s="20"/>
      <c r="B63" s="20"/>
      <c r="C63" s="577" t="s">
        <v>485</v>
      </c>
      <c r="D63" s="577"/>
      <c r="E63" s="577"/>
      <c r="F63" s="577"/>
      <c r="G63" s="577"/>
      <c r="H63" s="577"/>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577"/>
      <c r="AH63" s="577"/>
      <c r="AI63" s="577"/>
      <c r="AJ63" s="577"/>
      <c r="AK63" s="577"/>
      <c r="AL63" s="577"/>
      <c r="AM63" s="577"/>
      <c r="AN63" s="577"/>
      <c r="AO63" s="577"/>
      <c r="AP63" s="577"/>
      <c r="AQ63" s="577"/>
      <c r="AR63" s="577"/>
      <c r="AS63" s="577"/>
      <c r="AT63" s="577"/>
      <c r="AU63" s="577"/>
      <c r="AV63" s="577"/>
      <c r="AW63" s="577"/>
      <c r="AX63" s="577"/>
      <c r="AY63" s="577"/>
      <c r="AZ63" s="577"/>
      <c r="BA63" s="577"/>
      <c r="BB63" s="577"/>
      <c r="BC63" s="577"/>
      <c r="BD63" s="577"/>
      <c r="BE63" s="577"/>
      <c r="BF63" s="577"/>
      <c r="BG63" s="577"/>
      <c r="BH63" s="577"/>
      <c r="BI63" s="577"/>
      <c r="BJ63" s="577"/>
      <c r="BK63" s="577"/>
      <c r="BL63" s="577"/>
      <c r="BM63" s="577"/>
      <c r="BN63" s="577"/>
      <c r="BO63" s="577"/>
      <c r="BP63" s="577"/>
      <c r="BQ63" s="577"/>
      <c r="BR63" s="577"/>
      <c r="BS63" s="577"/>
      <c r="BT63" s="577"/>
      <c r="BU63" s="577"/>
      <c r="BV63" s="577"/>
      <c r="BW63" s="69"/>
    </row>
    <row r="64" spans="1:75" s="17" customFormat="1" ht="12.6" x14ac:dyDescent="0.3">
      <c r="A64" s="20"/>
      <c r="B64" s="99"/>
      <c r="C64" s="578"/>
      <c r="D64" s="578"/>
      <c r="E64" s="578"/>
      <c r="F64" s="578"/>
      <c r="G64" s="578"/>
      <c r="H64" s="578"/>
      <c r="I64" s="578"/>
      <c r="J64" s="578"/>
      <c r="K64" s="578"/>
      <c r="L64" s="578"/>
      <c r="M64" s="578"/>
      <c r="N64" s="578"/>
      <c r="O64" s="578"/>
      <c r="P64" s="578"/>
      <c r="Q64" s="578"/>
      <c r="R64" s="578"/>
      <c r="S64" s="578"/>
      <c r="T64" s="578"/>
      <c r="U64" s="578"/>
      <c r="V64" s="578"/>
      <c r="W64" s="578"/>
      <c r="X64" s="578"/>
      <c r="Y64" s="578"/>
      <c r="Z64" s="578"/>
      <c r="AA64" s="578"/>
      <c r="AB64" s="578"/>
      <c r="AC64" s="578"/>
      <c r="AD64" s="578"/>
      <c r="AE64" s="578"/>
      <c r="AF64" s="578"/>
      <c r="AG64" s="578"/>
      <c r="AH64" s="578"/>
      <c r="AI64" s="578"/>
      <c r="AJ64" s="578"/>
      <c r="AK64" s="578"/>
      <c r="AL64" s="578"/>
      <c r="AM64" s="578"/>
      <c r="AN64" s="578"/>
      <c r="AO64" s="578"/>
      <c r="AP64" s="578"/>
      <c r="AQ64" s="578"/>
      <c r="AR64" s="578"/>
      <c r="AS64" s="578"/>
      <c r="AT64" s="578"/>
      <c r="AU64" s="578"/>
      <c r="AV64" s="578"/>
      <c r="AW64" s="578"/>
      <c r="AX64" s="578"/>
      <c r="AY64" s="578"/>
      <c r="AZ64" s="578"/>
      <c r="BA64" s="578"/>
      <c r="BB64" s="578"/>
      <c r="BC64" s="578"/>
      <c r="BD64" s="578"/>
      <c r="BE64" s="578"/>
      <c r="BF64" s="578"/>
      <c r="BG64" s="578"/>
      <c r="BH64" s="578"/>
      <c r="BI64" s="578"/>
      <c r="BJ64" s="578"/>
      <c r="BK64" s="578"/>
      <c r="BL64" s="578"/>
      <c r="BM64" s="578"/>
      <c r="BN64" s="578"/>
      <c r="BO64" s="578"/>
      <c r="BP64" s="578"/>
      <c r="BQ64" s="578"/>
      <c r="BR64" s="578"/>
      <c r="BS64" s="578"/>
      <c r="BT64" s="578"/>
      <c r="BU64" s="578"/>
      <c r="BV64" s="578"/>
      <c r="BW64" s="69"/>
    </row>
    <row r="65" spans="1:75" s="17" customFormat="1" ht="12.6" x14ac:dyDescent="0.3">
      <c r="A65" s="20"/>
      <c r="B65" s="99"/>
      <c r="C65" s="578"/>
      <c r="D65" s="578"/>
      <c r="E65" s="578"/>
      <c r="F65" s="578"/>
      <c r="G65" s="578"/>
      <c r="H65" s="578"/>
      <c r="I65" s="578"/>
      <c r="J65" s="578"/>
      <c r="K65" s="578"/>
      <c r="L65" s="578"/>
      <c r="M65" s="578"/>
      <c r="N65" s="578"/>
      <c r="O65" s="578"/>
      <c r="P65" s="578"/>
      <c r="Q65" s="578"/>
      <c r="R65" s="578"/>
      <c r="S65" s="578"/>
      <c r="T65" s="578"/>
      <c r="U65" s="578"/>
      <c r="V65" s="578"/>
      <c r="W65" s="578"/>
      <c r="X65" s="578"/>
      <c r="Y65" s="578"/>
      <c r="Z65" s="578"/>
      <c r="AA65" s="578"/>
      <c r="AB65" s="578"/>
      <c r="AC65" s="578"/>
      <c r="AD65" s="578"/>
      <c r="AE65" s="578"/>
      <c r="AF65" s="578"/>
      <c r="AG65" s="578"/>
      <c r="AH65" s="578"/>
      <c r="AI65" s="578"/>
      <c r="AJ65" s="578"/>
      <c r="AK65" s="578"/>
      <c r="AL65" s="578"/>
      <c r="AM65" s="578"/>
      <c r="AN65" s="578"/>
      <c r="AO65" s="578"/>
      <c r="AP65" s="578"/>
      <c r="AQ65" s="578"/>
      <c r="AR65" s="578"/>
      <c r="AS65" s="578"/>
      <c r="AT65" s="578"/>
      <c r="AU65" s="578"/>
      <c r="AV65" s="578"/>
      <c r="AW65" s="578"/>
      <c r="AX65" s="578"/>
      <c r="AY65" s="578"/>
      <c r="AZ65" s="578"/>
      <c r="BA65" s="578"/>
      <c r="BB65" s="578"/>
      <c r="BC65" s="578"/>
      <c r="BD65" s="578"/>
      <c r="BE65" s="578"/>
      <c r="BF65" s="578"/>
      <c r="BG65" s="578"/>
      <c r="BH65" s="578"/>
      <c r="BI65" s="578"/>
      <c r="BJ65" s="578"/>
      <c r="BK65" s="578"/>
      <c r="BL65" s="578"/>
      <c r="BM65" s="578"/>
      <c r="BN65" s="578"/>
      <c r="BO65" s="578"/>
      <c r="BP65" s="578"/>
      <c r="BQ65" s="578"/>
      <c r="BR65" s="578"/>
      <c r="BS65" s="578"/>
      <c r="BT65" s="578"/>
      <c r="BU65" s="578"/>
      <c r="BV65" s="578"/>
      <c r="BW65" s="69"/>
    </row>
    <row r="66" spans="1:75" s="17" customFormat="1" ht="15" customHeight="1" x14ac:dyDescent="0.2">
      <c r="A66" s="20"/>
      <c r="B66" s="273" t="s">
        <v>486</v>
      </c>
      <c r="C66" s="273"/>
      <c r="D66" s="273"/>
      <c r="E66" s="273"/>
      <c r="F66" s="273"/>
      <c r="G66" s="273"/>
      <c r="H66" s="273"/>
      <c r="I66" s="273"/>
      <c r="J66" s="273"/>
      <c r="K66" s="273"/>
      <c r="L66" s="273"/>
      <c r="M66" s="273"/>
      <c r="N66" s="273"/>
      <c r="O66" s="430"/>
      <c r="P66" s="430"/>
      <c r="Q66" s="430"/>
      <c r="R66" s="430"/>
      <c r="S66" s="430"/>
      <c r="T66" s="430"/>
      <c r="U66" s="430"/>
      <c r="V66" s="62"/>
      <c r="W66" s="267" t="s">
        <v>489</v>
      </c>
      <c r="X66" s="267"/>
      <c r="Y66" s="267"/>
      <c r="Z66" s="267"/>
      <c r="AA66" s="267"/>
      <c r="AB66" s="267"/>
      <c r="AC66" s="62"/>
      <c r="AD66" s="579"/>
      <c r="AE66" s="579"/>
      <c r="AF66" s="579"/>
      <c r="AG66" s="579"/>
      <c r="AH66" s="579"/>
      <c r="AI66" s="579"/>
      <c r="AJ66" s="579"/>
      <c r="AK66" s="579"/>
      <c r="AL66" s="579"/>
      <c r="AM66" s="579"/>
      <c r="AN66" s="579"/>
      <c r="AO66" s="579"/>
      <c r="AP66" s="579"/>
      <c r="AQ66" s="579"/>
      <c r="AR66" s="579"/>
      <c r="AS66" s="579"/>
      <c r="AT66" s="579"/>
      <c r="AU66" s="579"/>
      <c r="AV66" s="579"/>
      <c r="AW66" s="579"/>
      <c r="AX66" s="579"/>
      <c r="AY66" s="579"/>
      <c r="AZ66" s="579"/>
      <c r="BA66" s="579"/>
      <c r="BB66" s="579"/>
      <c r="BC66" s="579"/>
      <c r="BD66" s="579"/>
      <c r="BE66" s="579"/>
      <c r="BF66" s="579"/>
      <c r="BG66" s="579"/>
      <c r="BH66" s="58"/>
      <c r="BI66" s="432" t="s">
        <v>455</v>
      </c>
      <c r="BJ66" s="432"/>
      <c r="BK66" s="432"/>
      <c r="BL66" s="432"/>
      <c r="BM66" s="432"/>
      <c r="BN66" s="579"/>
      <c r="BO66" s="579"/>
      <c r="BP66" s="579"/>
      <c r="BQ66" s="579"/>
      <c r="BR66" s="579"/>
      <c r="BS66" s="579"/>
      <c r="BT66" s="579"/>
      <c r="BU66" s="579"/>
      <c r="BV66" s="579"/>
      <c r="BW66" s="69"/>
    </row>
    <row r="67" spans="1:75" s="17" customFormat="1" ht="15" customHeight="1" x14ac:dyDescent="0.2">
      <c r="A67" s="20"/>
      <c r="B67" s="275" t="s">
        <v>487</v>
      </c>
      <c r="C67" s="275"/>
      <c r="D67" s="275"/>
      <c r="E67" s="275"/>
      <c r="F67" s="275"/>
      <c r="G67" s="275"/>
      <c r="H67" s="275"/>
      <c r="I67" s="275"/>
      <c r="J67" s="275"/>
      <c r="K67" s="275"/>
      <c r="L67" s="275"/>
      <c r="M67" s="275"/>
      <c r="N67" s="275"/>
      <c r="O67" s="430"/>
      <c r="P67" s="430"/>
      <c r="Q67" s="430"/>
      <c r="R67" s="430"/>
      <c r="S67" s="430"/>
      <c r="T67" s="430"/>
      <c r="U67" s="430"/>
      <c r="V67" s="62"/>
      <c r="W67" s="267"/>
      <c r="X67" s="267"/>
      <c r="Y67" s="267"/>
      <c r="Z67" s="267"/>
      <c r="AA67" s="267"/>
      <c r="AB67" s="267"/>
      <c r="AC67" s="62"/>
      <c r="AD67" s="430"/>
      <c r="AE67" s="430"/>
      <c r="AF67" s="430"/>
      <c r="AG67" s="430"/>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58"/>
      <c r="BI67" s="432"/>
      <c r="BJ67" s="432"/>
      <c r="BK67" s="432"/>
      <c r="BL67" s="432"/>
      <c r="BM67" s="432"/>
      <c r="BN67" s="430"/>
      <c r="BO67" s="430"/>
      <c r="BP67" s="430"/>
      <c r="BQ67" s="430"/>
      <c r="BR67" s="430"/>
      <c r="BS67" s="430"/>
      <c r="BT67" s="430"/>
      <c r="BU67" s="430"/>
      <c r="BV67" s="430"/>
      <c r="BW67" s="69"/>
    </row>
    <row r="68" spans="1:75" s="17" customFormat="1" ht="15" customHeight="1" x14ac:dyDescent="0.2">
      <c r="A68" s="20"/>
      <c r="B68" s="275" t="s">
        <v>488</v>
      </c>
      <c r="C68" s="275"/>
      <c r="D68" s="275"/>
      <c r="E68" s="275"/>
      <c r="F68" s="275"/>
      <c r="G68" s="275"/>
      <c r="H68" s="275"/>
      <c r="I68" s="275"/>
      <c r="J68" s="275"/>
      <c r="K68" s="275"/>
      <c r="L68" s="275"/>
      <c r="M68" s="275"/>
      <c r="N68" s="275"/>
      <c r="O68" s="430"/>
      <c r="P68" s="430"/>
      <c r="Q68" s="430"/>
      <c r="R68" s="430"/>
      <c r="S68" s="430"/>
      <c r="T68" s="430"/>
      <c r="U68" s="430"/>
      <c r="V68" s="62"/>
      <c r="W68" s="58"/>
      <c r="X68" s="58"/>
      <c r="Y68" s="58"/>
      <c r="Z68" s="58"/>
      <c r="AA68" s="58"/>
      <c r="AB68" s="58"/>
      <c r="AC68" s="58"/>
      <c r="AD68" s="567" t="s">
        <v>490</v>
      </c>
      <c r="AE68" s="567"/>
      <c r="AF68" s="567"/>
      <c r="AG68" s="567"/>
      <c r="AH68" s="567"/>
      <c r="AI68" s="567"/>
      <c r="AJ68" s="567"/>
      <c r="AK68" s="567"/>
      <c r="AL68" s="567"/>
      <c r="AM68" s="567"/>
      <c r="AN68" s="567"/>
      <c r="AO68" s="567"/>
      <c r="AP68" s="567"/>
      <c r="AQ68" s="567"/>
      <c r="AR68" s="567"/>
      <c r="AS68" s="567"/>
      <c r="AT68" s="567"/>
      <c r="AU68" s="567"/>
      <c r="AV68" s="567"/>
      <c r="AW68" s="567"/>
      <c r="AX68" s="567"/>
      <c r="AY68" s="567"/>
      <c r="AZ68" s="567"/>
      <c r="BA68" s="567"/>
      <c r="BB68" s="567"/>
      <c r="BC68" s="567"/>
      <c r="BD68" s="567"/>
      <c r="BE68" s="567"/>
      <c r="BF68" s="567"/>
      <c r="BG68" s="567"/>
      <c r="BH68" s="58"/>
      <c r="BI68" s="58"/>
      <c r="BJ68" s="58"/>
      <c r="BK68" s="58"/>
      <c r="BL68" s="58"/>
      <c r="BM68" s="58"/>
      <c r="BN68" s="58"/>
      <c r="BO68" s="58"/>
      <c r="BP68" s="58"/>
      <c r="BQ68" s="58"/>
      <c r="BR68" s="58"/>
      <c r="BS68" s="58"/>
      <c r="BT68" s="58"/>
      <c r="BU68" s="58"/>
      <c r="BV68" s="58"/>
      <c r="BW68" s="69"/>
    </row>
  </sheetData>
  <sheetProtection selectLockedCells="1"/>
  <mergeCells count="434">
    <mergeCell ref="O67:U67"/>
    <mergeCell ref="B68:N68"/>
    <mergeCell ref="O68:U68"/>
    <mergeCell ref="AD68:BG68"/>
    <mergeCell ref="C58:BV58"/>
    <mergeCell ref="C61:BV62"/>
    <mergeCell ref="C63:BV65"/>
    <mergeCell ref="B66:N66"/>
    <mergeCell ref="O66:U66"/>
    <mergeCell ref="W66:AB67"/>
    <mergeCell ref="AD66:BG67"/>
    <mergeCell ref="BI66:BM67"/>
    <mergeCell ref="BN66:BV67"/>
    <mergeCell ref="B67:N67"/>
    <mergeCell ref="BK57:BM57"/>
    <mergeCell ref="BN57:BP57"/>
    <mergeCell ref="BQ57:BS57"/>
    <mergeCell ref="BT57:BV57"/>
    <mergeCell ref="AM57:AO57"/>
    <mergeCell ref="AP57:AR57"/>
    <mergeCell ref="AS57:AU57"/>
    <mergeCell ref="AV57:AX57"/>
    <mergeCell ref="AY57:BA57"/>
    <mergeCell ref="BB57:BD57"/>
    <mergeCell ref="BH56:BJ56"/>
    <mergeCell ref="BK56:BM56"/>
    <mergeCell ref="BN56:BP56"/>
    <mergeCell ref="BQ56:BS56"/>
    <mergeCell ref="BT56:BV56"/>
    <mergeCell ref="C57:S57"/>
    <mergeCell ref="T57:Y57"/>
    <mergeCell ref="Z57:AE57"/>
    <mergeCell ref="AF57:AH57"/>
    <mergeCell ref="AJ57:AL57"/>
    <mergeCell ref="AP56:AR56"/>
    <mergeCell ref="AS56:AU56"/>
    <mergeCell ref="AV56:AX56"/>
    <mergeCell ref="AY56:BA56"/>
    <mergeCell ref="BB56:BD56"/>
    <mergeCell ref="BE56:BG56"/>
    <mergeCell ref="C56:S56"/>
    <mergeCell ref="T56:Y56"/>
    <mergeCell ref="Z56:AE56"/>
    <mergeCell ref="AF56:AH56"/>
    <mergeCell ref="AJ56:AL56"/>
    <mergeCell ref="AM56:AO56"/>
    <mergeCell ref="BE57:BG57"/>
    <mergeCell ref="BH57:BJ57"/>
    <mergeCell ref="BK55:BM55"/>
    <mergeCell ref="BN55:BP55"/>
    <mergeCell ref="BQ55:BS55"/>
    <mergeCell ref="BT55:BV55"/>
    <mergeCell ref="AM55:AO55"/>
    <mergeCell ref="AP55:AR55"/>
    <mergeCell ref="AS55:AU55"/>
    <mergeCell ref="AV55:AX55"/>
    <mergeCell ref="AY55:BA55"/>
    <mergeCell ref="BB55:BD55"/>
    <mergeCell ref="BH54:BJ54"/>
    <mergeCell ref="BK54:BM54"/>
    <mergeCell ref="BN54:BP54"/>
    <mergeCell ref="BQ54:BS54"/>
    <mergeCell ref="BT54:BV54"/>
    <mergeCell ref="C55:S55"/>
    <mergeCell ref="T55:Y55"/>
    <mergeCell ref="Z55:AE55"/>
    <mergeCell ref="AF55:AH55"/>
    <mergeCell ref="AJ55:AL55"/>
    <mergeCell ref="AP54:AR54"/>
    <mergeCell ref="AS54:AU54"/>
    <mergeCell ref="AV54:AX54"/>
    <mergeCell ref="AY54:BA54"/>
    <mergeCell ref="BB54:BD54"/>
    <mergeCell ref="BE54:BG54"/>
    <mergeCell ref="C54:S54"/>
    <mergeCell ref="T54:Y54"/>
    <mergeCell ref="Z54:AE54"/>
    <mergeCell ref="AF54:AH54"/>
    <mergeCell ref="AJ54:AL54"/>
    <mergeCell ref="AM54:AO54"/>
    <mergeCell ref="BE55:BG55"/>
    <mergeCell ref="BH55:BJ55"/>
    <mergeCell ref="BE53:BG53"/>
    <mergeCell ref="BH53:BJ53"/>
    <mergeCell ref="BK53:BM53"/>
    <mergeCell ref="BN53:BP53"/>
    <mergeCell ref="BQ53:BS53"/>
    <mergeCell ref="BT53:BV53"/>
    <mergeCell ref="AM53:AO53"/>
    <mergeCell ref="AP53:AR53"/>
    <mergeCell ref="AS53:AU53"/>
    <mergeCell ref="AV53:AX53"/>
    <mergeCell ref="AY53:BA53"/>
    <mergeCell ref="BB53:BD53"/>
    <mergeCell ref="C53:S53"/>
    <mergeCell ref="T53:Y53"/>
    <mergeCell ref="Z53:AE53"/>
    <mergeCell ref="AF53:AH53"/>
    <mergeCell ref="AJ53:AL53"/>
    <mergeCell ref="AP52:AR52"/>
    <mergeCell ref="AS52:AU52"/>
    <mergeCell ref="AV52:AX52"/>
    <mergeCell ref="AY52:BA52"/>
    <mergeCell ref="BT51:BV51"/>
    <mergeCell ref="C52:N52"/>
    <mergeCell ref="O52:S52"/>
    <mergeCell ref="T52:Y52"/>
    <mergeCell ref="Z52:AE52"/>
    <mergeCell ref="AF52:AH52"/>
    <mergeCell ref="AJ52:AL52"/>
    <mergeCell ref="AM52:AO52"/>
    <mergeCell ref="AV51:AX51"/>
    <mergeCell ref="AY51:BA51"/>
    <mergeCell ref="BB51:BD51"/>
    <mergeCell ref="BE51:BG51"/>
    <mergeCell ref="BH51:BJ51"/>
    <mergeCell ref="BK51:BM51"/>
    <mergeCell ref="BH52:BJ52"/>
    <mergeCell ref="BK52:BM52"/>
    <mergeCell ref="BN52:BP52"/>
    <mergeCell ref="BQ52:BS52"/>
    <mergeCell ref="BT52:BV52"/>
    <mergeCell ref="BB52:BD52"/>
    <mergeCell ref="BE52:BG52"/>
    <mergeCell ref="BT50:BV50"/>
    <mergeCell ref="C51:N51"/>
    <mergeCell ref="O51:S51"/>
    <mergeCell ref="T51:Y51"/>
    <mergeCell ref="Z51:AE51"/>
    <mergeCell ref="AF51:AH51"/>
    <mergeCell ref="AJ51:AL51"/>
    <mergeCell ref="AM51:AO51"/>
    <mergeCell ref="AP51:AR51"/>
    <mergeCell ref="AS51:AU51"/>
    <mergeCell ref="BB50:BD50"/>
    <mergeCell ref="BE50:BG50"/>
    <mergeCell ref="BH50:BJ50"/>
    <mergeCell ref="BK50:BM50"/>
    <mergeCell ref="BN50:BP50"/>
    <mergeCell ref="BQ50:BS50"/>
    <mergeCell ref="AJ50:AL50"/>
    <mergeCell ref="AM50:AO50"/>
    <mergeCell ref="AP50:AR50"/>
    <mergeCell ref="AS50:AU50"/>
    <mergeCell ref="AV50:AX50"/>
    <mergeCell ref="AY50:BA50"/>
    <mergeCell ref="BN51:BP51"/>
    <mergeCell ref="BQ51:BS51"/>
    <mergeCell ref="C50:N50"/>
    <mergeCell ref="O50:S50"/>
    <mergeCell ref="T50:Y50"/>
    <mergeCell ref="Z50:AE50"/>
    <mergeCell ref="AF50:AH50"/>
    <mergeCell ref="AP49:AR49"/>
    <mergeCell ref="AS49:AU49"/>
    <mergeCell ref="AV49:AX49"/>
    <mergeCell ref="AY49:BA49"/>
    <mergeCell ref="BT48:BV48"/>
    <mergeCell ref="C49:N49"/>
    <mergeCell ref="O49:S49"/>
    <mergeCell ref="T49:Y49"/>
    <mergeCell ref="Z49:AE49"/>
    <mergeCell ref="AF49:AH49"/>
    <mergeCell ref="AJ49:AL49"/>
    <mergeCell ref="AM49:AO49"/>
    <mergeCell ref="AV48:AX48"/>
    <mergeCell ref="AY48:BA48"/>
    <mergeCell ref="BB48:BD48"/>
    <mergeCell ref="BE48:BG48"/>
    <mergeCell ref="BH48:BJ48"/>
    <mergeCell ref="BK48:BM48"/>
    <mergeCell ref="BH49:BJ49"/>
    <mergeCell ref="BK49:BM49"/>
    <mergeCell ref="BN49:BP49"/>
    <mergeCell ref="BQ49:BS49"/>
    <mergeCell ref="BT49:BV49"/>
    <mergeCell ref="BB49:BD49"/>
    <mergeCell ref="BE49:BG49"/>
    <mergeCell ref="BT47:BV47"/>
    <mergeCell ref="C48:N48"/>
    <mergeCell ref="O48:S48"/>
    <mergeCell ref="T48:Y48"/>
    <mergeCell ref="Z48:AE48"/>
    <mergeCell ref="AF48:AH48"/>
    <mergeCell ref="AJ48:AL48"/>
    <mergeCell ref="AM48:AO48"/>
    <mergeCell ref="AP48:AR48"/>
    <mergeCell ref="AS48:AU48"/>
    <mergeCell ref="BB47:BD47"/>
    <mergeCell ref="BE47:BG47"/>
    <mergeCell ref="BH47:BJ47"/>
    <mergeCell ref="BK47:BM47"/>
    <mergeCell ref="BN47:BP47"/>
    <mergeCell ref="BQ47:BS47"/>
    <mergeCell ref="AJ47:AL47"/>
    <mergeCell ref="AM47:AO47"/>
    <mergeCell ref="AP47:AR47"/>
    <mergeCell ref="AS47:AU47"/>
    <mergeCell ref="AV47:AX47"/>
    <mergeCell ref="AY47:BA47"/>
    <mergeCell ref="BN48:BP48"/>
    <mergeCell ref="BQ48:BS48"/>
    <mergeCell ref="C47:N47"/>
    <mergeCell ref="O47:S47"/>
    <mergeCell ref="T47:Y47"/>
    <mergeCell ref="Z47:AE47"/>
    <mergeCell ref="AF47:AH47"/>
    <mergeCell ref="AP46:AR46"/>
    <mergeCell ref="AS46:AU46"/>
    <mergeCell ref="AV46:AX46"/>
    <mergeCell ref="AY46:BA46"/>
    <mergeCell ref="C46:S46"/>
    <mergeCell ref="T46:Y46"/>
    <mergeCell ref="Z46:AE46"/>
    <mergeCell ref="AF46:AH46"/>
    <mergeCell ref="AJ46:AL46"/>
    <mergeCell ref="AM46:AO46"/>
    <mergeCell ref="AS45:AU45"/>
    <mergeCell ref="AV45:AX45"/>
    <mergeCell ref="AY45:BA45"/>
    <mergeCell ref="BB45:BD45"/>
    <mergeCell ref="BH46:BJ46"/>
    <mergeCell ref="BK46:BM46"/>
    <mergeCell ref="BN46:BP46"/>
    <mergeCell ref="BQ46:BS46"/>
    <mergeCell ref="BT46:BV46"/>
    <mergeCell ref="BB46:BD46"/>
    <mergeCell ref="BE46:BG46"/>
    <mergeCell ref="BH44:BJ44"/>
    <mergeCell ref="BK44:BM44"/>
    <mergeCell ref="BN44:BP44"/>
    <mergeCell ref="BQ44:BS44"/>
    <mergeCell ref="BT44:BV44"/>
    <mergeCell ref="C45:S45"/>
    <mergeCell ref="T45:Y45"/>
    <mergeCell ref="Z45:AE45"/>
    <mergeCell ref="AF45:AH45"/>
    <mergeCell ref="AJ45:AL45"/>
    <mergeCell ref="AP44:AR44"/>
    <mergeCell ref="AS44:AU44"/>
    <mergeCell ref="AV44:AX44"/>
    <mergeCell ref="AY44:BA44"/>
    <mergeCell ref="BB44:BD44"/>
    <mergeCell ref="BE44:BG44"/>
    <mergeCell ref="BE45:BG45"/>
    <mergeCell ref="BH45:BJ45"/>
    <mergeCell ref="BK45:BM45"/>
    <mergeCell ref="BN45:BP45"/>
    <mergeCell ref="BQ45:BS45"/>
    <mergeCell ref="BT45:BV45"/>
    <mergeCell ref="AM45:AO45"/>
    <mergeCell ref="AP45:AR45"/>
    <mergeCell ref="C44:S44"/>
    <mergeCell ref="T44:Y44"/>
    <mergeCell ref="Z44:AE44"/>
    <mergeCell ref="AF44:AH44"/>
    <mergeCell ref="AJ44:AL44"/>
    <mergeCell ref="AM44:AO44"/>
    <mergeCell ref="AP43:AR43"/>
    <mergeCell ref="AS43:AU43"/>
    <mergeCell ref="AV43:AX43"/>
    <mergeCell ref="BE40:BV40"/>
    <mergeCell ref="C41:S43"/>
    <mergeCell ref="T41:Y43"/>
    <mergeCell ref="Z41:AE43"/>
    <mergeCell ref="AF41:AL43"/>
    <mergeCell ref="AM41:BA42"/>
    <mergeCell ref="BB41:BD43"/>
    <mergeCell ref="BE41:BM42"/>
    <mergeCell ref="BN41:BV42"/>
    <mergeCell ref="AM43:AO43"/>
    <mergeCell ref="BK43:BM43"/>
    <mergeCell ref="BN43:BP43"/>
    <mergeCell ref="BQ43:BS43"/>
    <mergeCell ref="BT43:BV43"/>
    <mergeCell ref="AY43:BA43"/>
    <mergeCell ref="BE43:BG43"/>
    <mergeCell ref="BH43:BJ43"/>
    <mergeCell ref="C38:I38"/>
    <mergeCell ref="J38:N38"/>
    <mergeCell ref="O38:S38"/>
    <mergeCell ref="T38:AC38"/>
    <mergeCell ref="AD38:BJ38"/>
    <mergeCell ref="BK38:BV38"/>
    <mergeCell ref="C37:I37"/>
    <mergeCell ref="J37:N37"/>
    <mergeCell ref="O37:S37"/>
    <mergeCell ref="T37:AC37"/>
    <mergeCell ref="AD37:BJ37"/>
    <mergeCell ref="BK37:BV37"/>
    <mergeCell ref="C36:I36"/>
    <mergeCell ref="J36:N36"/>
    <mergeCell ref="O36:S36"/>
    <mergeCell ref="T36:AC36"/>
    <mergeCell ref="AD36:BJ36"/>
    <mergeCell ref="BK36:BV36"/>
    <mergeCell ref="C35:I35"/>
    <mergeCell ref="J35:N35"/>
    <mergeCell ref="O35:S35"/>
    <mergeCell ref="T35:AC35"/>
    <mergeCell ref="AD35:BJ35"/>
    <mergeCell ref="BK35:BV35"/>
    <mergeCell ref="C34:I34"/>
    <mergeCell ref="J34:N34"/>
    <mergeCell ref="O34:S34"/>
    <mergeCell ref="T34:AC34"/>
    <mergeCell ref="AD34:BJ34"/>
    <mergeCell ref="BK34:BV34"/>
    <mergeCell ref="BH28:BL28"/>
    <mergeCell ref="BM28:BQ28"/>
    <mergeCell ref="BR28:BV28"/>
    <mergeCell ref="C31:I33"/>
    <mergeCell ref="J31:N33"/>
    <mergeCell ref="O31:S33"/>
    <mergeCell ref="T31:AC33"/>
    <mergeCell ref="AD31:BJ33"/>
    <mergeCell ref="BK31:BV33"/>
    <mergeCell ref="C28:E28"/>
    <mergeCell ref="F28:AR28"/>
    <mergeCell ref="AS28:AV28"/>
    <mergeCell ref="AW28:AZ28"/>
    <mergeCell ref="BA28:BC28"/>
    <mergeCell ref="BD28:BG28"/>
    <mergeCell ref="AW27:AZ27"/>
    <mergeCell ref="BA27:BC27"/>
    <mergeCell ref="BD27:BG27"/>
    <mergeCell ref="BH27:BL27"/>
    <mergeCell ref="BM27:BQ27"/>
    <mergeCell ref="BR27:BV27"/>
    <mergeCell ref="C27:E27"/>
    <mergeCell ref="F27:K27"/>
    <mergeCell ref="L27:V27"/>
    <mergeCell ref="W27:AL27"/>
    <mergeCell ref="AM27:AR27"/>
    <mergeCell ref="AS27:AV27"/>
    <mergeCell ref="AW26:AZ26"/>
    <mergeCell ref="BA26:BC26"/>
    <mergeCell ref="BD26:BG26"/>
    <mergeCell ref="BH26:BL26"/>
    <mergeCell ref="BM26:BQ26"/>
    <mergeCell ref="BR26:BV26"/>
    <mergeCell ref="C26:E26"/>
    <mergeCell ref="F26:K26"/>
    <mergeCell ref="L26:V26"/>
    <mergeCell ref="W26:AL26"/>
    <mergeCell ref="AM26:AR26"/>
    <mergeCell ref="AS26:AV26"/>
    <mergeCell ref="C25:E25"/>
    <mergeCell ref="F25:K25"/>
    <mergeCell ref="L25:V25"/>
    <mergeCell ref="W25:AL25"/>
    <mergeCell ref="AM25:AR25"/>
    <mergeCell ref="AS25:AV25"/>
    <mergeCell ref="BM22:BQ22"/>
    <mergeCell ref="BR22:BV22"/>
    <mergeCell ref="AS23:AV23"/>
    <mergeCell ref="AW23:AZ23"/>
    <mergeCell ref="BA23:BC24"/>
    <mergeCell ref="BD23:BG23"/>
    <mergeCell ref="BH23:BL23"/>
    <mergeCell ref="BM23:BQ23"/>
    <mergeCell ref="BR23:BV23"/>
    <mergeCell ref="AS24:AZ24"/>
    <mergeCell ref="AW25:AZ25"/>
    <mergeCell ref="BA25:BC25"/>
    <mergeCell ref="BD25:BG25"/>
    <mergeCell ref="BH25:BL25"/>
    <mergeCell ref="BM25:BQ25"/>
    <mergeCell ref="BR25:BV25"/>
    <mergeCell ref="BD24:BG24"/>
    <mergeCell ref="BH24:BL24"/>
    <mergeCell ref="B21:BW21"/>
    <mergeCell ref="C22:E24"/>
    <mergeCell ref="F22:K24"/>
    <mergeCell ref="L22:V24"/>
    <mergeCell ref="W22:AL24"/>
    <mergeCell ref="AM22:AR24"/>
    <mergeCell ref="AS22:AZ22"/>
    <mergeCell ref="BA22:BC22"/>
    <mergeCell ref="BD22:BG22"/>
    <mergeCell ref="BH22:BL22"/>
    <mergeCell ref="BM24:BQ24"/>
    <mergeCell ref="BR24:BV24"/>
    <mergeCell ref="C15:BV16"/>
    <mergeCell ref="C18:M18"/>
    <mergeCell ref="N18:AL18"/>
    <mergeCell ref="AN18:AR18"/>
    <mergeCell ref="AS18:BQ18"/>
    <mergeCell ref="C19:M19"/>
    <mergeCell ref="N19:AL19"/>
    <mergeCell ref="AN19:AR19"/>
    <mergeCell ref="AS19:BQ19"/>
    <mergeCell ref="H8:BV8"/>
    <mergeCell ref="B10:BV10"/>
    <mergeCell ref="B11:J11"/>
    <mergeCell ref="K11:AF11"/>
    <mergeCell ref="AG11:AN11"/>
    <mergeCell ref="AO11:BD11"/>
    <mergeCell ref="BE11:BL11"/>
    <mergeCell ref="BM11:BV11"/>
    <mergeCell ref="C13:H13"/>
    <mergeCell ref="I13:AA13"/>
    <mergeCell ref="AB13:AH13"/>
    <mergeCell ref="AI13:AP13"/>
    <mergeCell ref="AQ13:AX13"/>
    <mergeCell ref="AY13:BV13"/>
    <mergeCell ref="C12:H12"/>
    <mergeCell ref="I12:AA12"/>
    <mergeCell ref="AB12:AD12"/>
    <mergeCell ref="AE12:AZ12"/>
    <mergeCell ref="BA12:BI12"/>
    <mergeCell ref="BJ12:BV12"/>
    <mergeCell ref="BI6:BO6"/>
    <mergeCell ref="BP6:BV6"/>
    <mergeCell ref="B7:L7"/>
    <mergeCell ref="M7:AF7"/>
    <mergeCell ref="AG7:AT7"/>
    <mergeCell ref="AU7:BA7"/>
    <mergeCell ref="BB7:BO7"/>
    <mergeCell ref="BP7:BR7"/>
    <mergeCell ref="BT7:BV7"/>
    <mergeCell ref="B1:AP2"/>
    <mergeCell ref="AQ1:AV2"/>
    <mergeCell ref="AW1:BH2"/>
    <mergeCell ref="BI1:BV2"/>
    <mergeCell ref="B3:BV3"/>
    <mergeCell ref="B4:Q4"/>
    <mergeCell ref="R4:AA4"/>
    <mergeCell ref="AB4:AP4"/>
    <mergeCell ref="AQ4:AS4"/>
    <mergeCell ref="AU4:AY4"/>
    <mergeCell ref="BA4:BD4"/>
    <mergeCell ref="BE4:BL4"/>
    <mergeCell ref="BM4:BV4"/>
  </mergeCells>
  <conditionalFormatting sqref="C28:E28">
    <cfRule type="cellIs" dxfId="40" priority="34" operator="between">
      <formula>0.1%</formula>
      <formula>0.9999</formula>
    </cfRule>
  </conditionalFormatting>
  <conditionalFormatting sqref="C49:BV50 C52:BV52">
    <cfRule type="expression" dxfId="39" priority="28">
      <formula>OR($BP$7="80W", $BP$7="85W")</formula>
    </cfRule>
  </conditionalFormatting>
  <dataValidations count="8">
    <dataValidation type="list" allowBlank="1" showInputMessage="1" showErrorMessage="1" sqref="C47:N50" xr:uid="{92DA2FA8-2045-4285-9376-3DC08A25B4D4}">
      <formula1>"ASTM D8165: L-37-1, ASTM D6121: L-37"</formula1>
    </dataValidation>
    <dataValidation type="list" allowBlank="1" showInputMessage="1" showErrorMessage="1" sqref="C34:I38" xr:uid="{12C60471-C917-4362-BCFE-1C10EAE046AD}">
      <formula1>Additives</formula1>
    </dataValidation>
    <dataValidation type="list" allowBlank="1" showInputMessage="1" showErrorMessage="1" sqref="BM24:BQ24" xr:uid="{94105079-A58B-4682-8BC6-37EFB0752906}">
      <formula1>"ASTM D97, ASTM D5950"</formula1>
    </dataValidation>
    <dataValidation showInputMessage="1" showErrorMessage="1" sqref="BA12" xr:uid="{B6AB0D4B-1268-45A9-B49E-23928A19E5F9}"/>
    <dataValidation type="list" allowBlank="1" showInputMessage="1" showErrorMessage="1" sqref="BD24:BG24" xr:uid="{E3777740-B42A-4C0E-A703-A0993982C8B4}">
      <formula1>"ASTM D1552, ASTM D2622"</formula1>
    </dataValidation>
    <dataValidation type="list" allowBlank="1" showInputMessage="1" showErrorMessage="1" sqref="BE44:BV57" xr:uid="{A2D31DF1-421F-4BF7-ACC4-6464A859175D}">
      <formula1>"X"</formula1>
    </dataValidation>
    <dataValidation type="list" allowBlank="1" showInputMessage="1" showErrorMessage="1" sqref="F25:K27" xr:uid="{045AF37B-58C2-4938-8417-7DD6756BB766}">
      <formula1>"I,II,III,IV,V"</formula1>
    </dataValidation>
    <dataValidation type="list" allowBlank="1" showInputMessage="1" showErrorMessage="1" sqref="AM25:AR27" xr:uid="{1A4C4FE8-1197-4FCB-B890-BF29C64D7B49}">
      <formula1>"Yes,No"</formula1>
    </dataValidation>
  </dataValidations>
  <pageMargins left="0.25" right="0.25" top="0.25" bottom="0.25" header="0" footer="0"/>
  <pageSetup scale="75" orientation="portrait" r:id="rId1"/>
  <headerFooter>
    <oddFooter>&amp;L23-June-2026&amp;CCONFIDENTIAL between Presenters, Review Committee, and Performance Review Institute (PRI).
Contact us at QPLadmin@p-r-i.org or call us at +1 (724) 772-8647&amp;R&amp;P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50" id="{A889718A-BFA2-495A-BECF-FBDE7A08706E}">
            <xm:f>ISBLANK('GL Form 0'!$I$8:$AA$8)</xm:f>
            <x14:dxf>
              <font>
                <color theme="0"/>
              </font>
            </x14:dxf>
          </x14:cfRule>
          <xm:sqref>I12:AA12</xm:sqref>
        </x14:conditionalFormatting>
        <x14:conditionalFormatting xmlns:xm="http://schemas.microsoft.com/office/excel/2006/main">
          <x14:cfRule type="expression" priority="47" id="{63D8AAE6-2D89-4BC5-9186-A84EEBCA1562}">
            <xm:f>ISBLANK('GL Form 0'!$I$9:$AA$9)</xm:f>
            <x14:dxf>
              <font>
                <color theme="0"/>
              </font>
            </x14:dxf>
          </x14:cfRule>
          <xm:sqref>I13:AA13</xm:sqref>
        </x14:conditionalFormatting>
        <x14:conditionalFormatting xmlns:xm="http://schemas.microsoft.com/office/excel/2006/main">
          <x14:cfRule type="expression" priority="53" id="{37F6E2BD-56A6-46F0-A28F-3409DAB9B755}">
            <xm:f>ISBLANK('GL Form 0'!$K$7:$AF$7)</xm:f>
            <x14:dxf>
              <font>
                <color theme="0"/>
              </font>
            </x14:dxf>
          </x14:cfRule>
          <xm:sqref>K11:AF11</xm:sqref>
        </x14:conditionalFormatting>
        <x14:conditionalFormatting xmlns:xm="http://schemas.microsoft.com/office/excel/2006/main">
          <x14:cfRule type="expression" priority="43" id="{215A06DC-88E3-4E84-953E-E0CC3D7F771F}">
            <xm:f>ISBLANK('GL Form 0'!$AQ$5:$AZ$5)</xm:f>
            <x14:dxf>
              <font>
                <color theme="0"/>
              </font>
            </x14:dxf>
          </x14:cfRule>
          <xm:sqref>R4:AA4</xm:sqref>
        </x14:conditionalFormatting>
        <x14:conditionalFormatting xmlns:xm="http://schemas.microsoft.com/office/excel/2006/main">
          <x14:cfRule type="expression" priority="49" id="{A9CB68BA-CC1D-47F5-AD65-29CE46A0E4C3}">
            <xm:f>ISBLANK('GL Form 0'!$AE$8:$BA$8)</xm:f>
            <x14:dxf>
              <font>
                <color theme="0"/>
              </font>
            </x14:dxf>
          </x14:cfRule>
          <xm:sqref>AE12:AZ12</xm:sqref>
        </x14:conditionalFormatting>
        <x14:conditionalFormatting xmlns:xm="http://schemas.microsoft.com/office/excel/2006/main">
          <x14:cfRule type="expression" priority="46" id="{8A6C8667-5046-4ECA-9309-B75D6B0490DC}">
            <xm:f>ISBLANK('GL Form 0'!$AI$9:$AP$9)</xm:f>
            <x14:dxf>
              <font>
                <color theme="0"/>
              </font>
            </x14:dxf>
          </x14:cfRule>
          <xm:sqref>AI13:AP13</xm:sqref>
        </x14:conditionalFormatting>
        <x14:conditionalFormatting xmlns:xm="http://schemas.microsoft.com/office/excel/2006/main">
          <x14:cfRule type="expression" priority="52" id="{78230002-F7E6-4AF0-9F6D-DF33621B121F}">
            <xm:f>ISBLANK('GL Form 0'!$AO$7:$BD$7)</xm:f>
            <x14:dxf>
              <font>
                <color theme="0"/>
              </font>
            </x14:dxf>
          </x14:cfRule>
          <xm:sqref>AO11:BD11</xm:sqref>
        </x14:conditionalFormatting>
        <x14:conditionalFormatting xmlns:xm="http://schemas.microsoft.com/office/excel/2006/main">
          <x14:cfRule type="expression" priority="45" id="{2D446AA0-40F6-4B29-9175-774118A88BBC}">
            <xm:f>ISBLANK('GL Form 0'!$AY$9:$BV$9)</xm:f>
            <x14:dxf>
              <font>
                <color theme="0"/>
              </font>
            </x14:dxf>
          </x14:cfRule>
          <xm:sqref>AY13:BV13</xm:sqref>
        </x14:conditionalFormatting>
        <x14:conditionalFormatting xmlns:xm="http://schemas.microsoft.com/office/excel/2006/main">
          <x14:cfRule type="expression" priority="48" id="{D9C19554-25D0-4FFA-BCB2-3BD5682626D6}">
            <xm:f>ISBLANK('GL Form 0'!$BJ$8:$BV$8)</xm:f>
            <x14:dxf>
              <font>
                <color theme="0"/>
              </font>
            </x14:dxf>
          </x14:cfRule>
          <xm:sqref>BJ12:BV12</xm:sqref>
        </x14:conditionalFormatting>
        <x14:conditionalFormatting xmlns:xm="http://schemas.microsoft.com/office/excel/2006/main">
          <x14:cfRule type="expression" priority="51" id="{B1EBF4C9-3AD8-4E10-8329-6F0C98F7FD05}">
            <xm:f>ISBLANK('GL Form 0'!$BM$7:$BV$7)</xm:f>
            <x14:dxf>
              <font>
                <color theme="0"/>
              </font>
            </x14:dxf>
          </x14:cfRule>
          <xm:sqref>BM11:BV11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287EC4CF-A158-4868-88AD-15914CA01210}">
          <x14:formula1>
            <xm:f>'Dropdown Lists'!$L$2:$L$31</xm:f>
          </x14:formula1>
          <xm:sqref>BA4:BD4</xm:sqref>
        </x14:dataValidation>
        <x14:dataValidation type="list" allowBlank="1" showInputMessage="1" showErrorMessage="1" xr:uid="{A1CEC26C-3DF4-4880-B534-65F4263E24F5}">
          <x14:formula1>
            <xm:f>'Dropdown Lists'!$C$2:$C$9</xm:f>
          </x14:formula1>
          <xm:sqref>BP7:BR7 AF44:AF57</xm:sqref>
        </x14:dataValidation>
        <x14:dataValidation type="list" allowBlank="1" showInputMessage="1" showErrorMessage="1" xr:uid="{AA752229-9054-456F-806F-259941F3E95A}">
          <x14:formula1>
            <xm:f>'Dropdown Lists'!$C$10:$C$22</xm:f>
          </x14:formula1>
          <xm:sqref>BT7:BV7 AJ44:AJ57</xm:sqref>
        </x14:dataValidation>
        <x14:dataValidation type="list" allowBlank="1" showInputMessage="1" showErrorMessage="1" xr:uid="{3F4437C3-7545-47EC-B7FB-DE5EC4F99AD9}">
          <x14:formula1>
            <xm:f>'Dropdown Lists'!$C$56:$C$59</xm:f>
          </x14:formula1>
          <xm:sqref>T44:Y57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2226-7F32-46E4-8BF2-48F7DE9D7086}">
  <sheetPr>
    <tabColor rgb="FF92D050"/>
    <pageSetUpPr fitToPage="1"/>
  </sheetPr>
  <dimension ref="A1:BW614"/>
  <sheetViews>
    <sheetView view="pageBreakPreview" zoomScaleNormal="110" zoomScaleSheetLayoutView="100" workbookViewId="0">
      <selection activeCell="R4" sqref="R4:AA4"/>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ht="15" customHeight="1" x14ac:dyDescent="0.25">
      <c r="A3" s="10"/>
      <c r="B3" s="124" t="s">
        <v>491</v>
      </c>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34"/>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s="12" customFormat="1" ht="12" customHeight="1" x14ac:dyDescent="0.25">
      <c r="A5" s="18"/>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52"/>
    </row>
    <row r="6" spans="1:75" s="6" customFormat="1" ht="12" customHeight="1" x14ac:dyDescent="0.25">
      <c r="A6" s="5"/>
      <c r="B6" s="426" t="s">
        <v>484</v>
      </c>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52"/>
      <c r="BW6" s="52"/>
    </row>
    <row r="7" spans="1:75" s="6" customFormat="1" ht="12" customHeight="1" x14ac:dyDescent="0.25">
      <c r="A7" s="5"/>
      <c r="B7" s="55"/>
      <c r="C7" s="273" t="s">
        <v>232</v>
      </c>
      <c r="D7" s="273"/>
      <c r="E7" s="273"/>
      <c r="F7" s="273"/>
      <c r="G7" s="273"/>
      <c r="H7" s="273"/>
      <c r="I7" s="273"/>
      <c r="J7" s="273"/>
      <c r="K7" s="273"/>
      <c r="L7" s="273"/>
      <c r="M7" s="427">
        <f>'GL Form 1'!M7</f>
        <v>0</v>
      </c>
      <c r="N7" s="427"/>
      <c r="O7" s="427"/>
      <c r="P7" s="427"/>
      <c r="Q7" s="427"/>
      <c r="R7" s="427"/>
      <c r="S7" s="427"/>
      <c r="T7" s="427"/>
      <c r="U7" s="427"/>
      <c r="V7" s="427"/>
      <c r="W7" s="427"/>
      <c r="X7" s="427"/>
      <c r="Y7" s="427"/>
      <c r="Z7" s="427"/>
      <c r="AA7" s="427"/>
      <c r="AB7" s="427"/>
      <c r="AC7" s="427"/>
      <c r="AD7" s="427"/>
      <c r="AE7" s="427"/>
      <c r="AF7" s="427"/>
      <c r="AG7" s="275" t="s">
        <v>233</v>
      </c>
      <c r="AH7" s="275"/>
      <c r="AI7" s="275"/>
      <c r="AJ7" s="275"/>
      <c r="AK7" s="275"/>
      <c r="AL7" s="275"/>
      <c r="AM7" s="275"/>
      <c r="AN7" s="275"/>
      <c r="AO7" s="275"/>
      <c r="AP7" s="275"/>
      <c r="AQ7" s="275"/>
      <c r="AR7" s="275"/>
      <c r="AS7" s="275"/>
      <c r="AT7" s="275"/>
      <c r="AU7" s="427">
        <f>'GL Form 1'!AU7</f>
        <v>0</v>
      </c>
      <c r="AV7" s="427"/>
      <c r="AW7" s="427"/>
      <c r="AX7" s="427"/>
      <c r="AY7" s="427"/>
      <c r="AZ7" s="427"/>
      <c r="BA7" s="427"/>
      <c r="BB7" s="273" t="s">
        <v>36</v>
      </c>
      <c r="BC7" s="273"/>
      <c r="BD7" s="273"/>
      <c r="BE7" s="273"/>
      <c r="BF7" s="273"/>
      <c r="BG7" s="273"/>
      <c r="BH7" s="273"/>
      <c r="BI7" s="273"/>
      <c r="BJ7" s="273"/>
      <c r="BK7" s="273"/>
      <c r="BL7" s="273"/>
      <c r="BM7" s="273"/>
      <c r="BN7" s="273"/>
      <c r="BO7" s="273"/>
      <c r="BP7" s="424">
        <f>'GL Form 1'!BP7</f>
        <v>0</v>
      </c>
      <c r="BQ7" s="424"/>
      <c r="BR7" s="424"/>
      <c r="BS7" s="113" t="s">
        <v>243</v>
      </c>
      <c r="BT7" s="424">
        <f>'GL Form 1'!BT7</f>
        <v>0</v>
      </c>
      <c r="BU7" s="424"/>
      <c r="BV7" s="424"/>
      <c r="BW7" s="52"/>
    </row>
    <row r="8" spans="1:75" s="6" customFormat="1" ht="12" customHeight="1" x14ac:dyDescent="0.25">
      <c r="A8" s="5"/>
      <c r="B8" s="55"/>
      <c r="C8" s="275" t="s">
        <v>360</v>
      </c>
      <c r="D8" s="275"/>
      <c r="E8" s="275"/>
      <c r="F8" s="275"/>
      <c r="G8" s="275"/>
      <c r="H8" s="275"/>
      <c r="I8" s="275"/>
      <c r="J8" s="275"/>
      <c r="K8" s="275"/>
      <c r="L8" s="275"/>
      <c r="M8" s="275"/>
      <c r="N8" s="275"/>
      <c r="O8" s="275"/>
      <c r="P8" s="275"/>
      <c r="Q8" s="275"/>
      <c r="R8" s="275"/>
      <c r="S8" s="275"/>
      <c r="T8" s="275"/>
      <c r="U8" s="275"/>
      <c r="V8" s="275"/>
      <c r="W8" s="275"/>
      <c r="X8" s="275"/>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52"/>
    </row>
    <row r="9" spans="1:75" s="6" customFormat="1" ht="12" customHeight="1" x14ac:dyDescent="0.25">
      <c r="A9" s="5"/>
      <c r="B9" s="55"/>
      <c r="C9" s="275" t="s">
        <v>28</v>
      </c>
      <c r="D9" s="275"/>
      <c r="E9" s="275"/>
      <c r="F9" s="275"/>
      <c r="G9" s="275"/>
      <c r="H9" s="425"/>
      <c r="I9" s="425"/>
      <c r="J9" s="425"/>
      <c r="K9" s="425"/>
      <c r="L9" s="425"/>
      <c r="M9" s="425"/>
      <c r="N9" s="425"/>
      <c r="O9" s="425"/>
      <c r="P9" s="425"/>
      <c r="Q9" s="425"/>
      <c r="R9" s="425"/>
      <c r="S9" s="425"/>
      <c r="T9" s="425"/>
      <c r="U9" s="425"/>
      <c r="V9" s="425"/>
      <c r="W9" s="425"/>
      <c r="X9" s="425"/>
      <c r="Y9" s="425"/>
      <c r="Z9" s="425"/>
      <c r="AA9" s="425"/>
      <c r="AB9" s="275" t="s">
        <v>30</v>
      </c>
      <c r="AC9" s="275"/>
      <c r="AD9" s="275"/>
      <c r="AE9" s="197"/>
      <c r="AF9" s="197"/>
      <c r="AG9" s="197"/>
      <c r="AH9" s="197"/>
      <c r="AI9" s="197"/>
      <c r="AJ9" s="197"/>
      <c r="AK9" s="197"/>
      <c r="AL9" s="197"/>
      <c r="AM9" s="197"/>
      <c r="AN9" s="197"/>
      <c r="AO9" s="197"/>
      <c r="AP9" s="197"/>
      <c r="AQ9" s="197"/>
      <c r="AR9" s="197"/>
      <c r="AS9" s="197"/>
      <c r="AT9" s="197"/>
      <c r="AU9" s="197"/>
      <c r="AV9" s="197"/>
      <c r="AW9" s="197"/>
      <c r="AX9" s="197"/>
      <c r="AY9" s="197"/>
      <c r="AZ9" s="580" t="s">
        <v>32</v>
      </c>
      <c r="BA9" s="580"/>
      <c r="BB9" s="580"/>
      <c r="BC9" s="580"/>
      <c r="BD9" s="580"/>
      <c r="BE9" s="580"/>
      <c r="BF9" s="580"/>
      <c r="BG9" s="580"/>
      <c r="BH9" s="580"/>
      <c r="BI9" s="580"/>
      <c r="BJ9" s="425"/>
      <c r="BK9" s="425"/>
      <c r="BL9" s="425"/>
      <c r="BM9" s="425"/>
      <c r="BN9" s="425"/>
      <c r="BO9" s="425"/>
      <c r="BP9" s="425"/>
      <c r="BQ9" s="425"/>
      <c r="BR9" s="425"/>
      <c r="BS9" s="425"/>
      <c r="BT9" s="425"/>
      <c r="BU9" s="425"/>
      <c r="BV9" s="425"/>
      <c r="BW9" s="52"/>
    </row>
    <row r="10" spans="1:75" s="6" customFormat="1" ht="12" customHeight="1" x14ac:dyDescent="0.25">
      <c r="A10" s="5"/>
      <c r="B10" s="55"/>
      <c r="C10" s="275" t="s">
        <v>33</v>
      </c>
      <c r="D10" s="275"/>
      <c r="E10" s="275"/>
      <c r="F10" s="275"/>
      <c r="G10" s="275"/>
      <c r="H10" s="425"/>
      <c r="I10" s="425"/>
      <c r="J10" s="425"/>
      <c r="K10" s="425"/>
      <c r="L10" s="425"/>
      <c r="M10" s="425"/>
      <c r="N10" s="425"/>
      <c r="O10" s="425"/>
      <c r="P10" s="425"/>
      <c r="Q10" s="425"/>
      <c r="R10" s="425"/>
      <c r="S10" s="425"/>
      <c r="T10" s="425"/>
      <c r="U10" s="425"/>
      <c r="V10" s="425"/>
      <c r="W10" s="425"/>
      <c r="X10" s="425"/>
      <c r="Y10" s="425"/>
      <c r="Z10" s="425"/>
      <c r="AA10" s="425"/>
      <c r="AB10" s="275" t="s">
        <v>34</v>
      </c>
      <c r="AC10" s="275"/>
      <c r="AD10" s="275"/>
      <c r="AE10" s="275"/>
      <c r="AF10" s="275"/>
      <c r="AG10" s="275"/>
      <c r="AH10" s="275"/>
      <c r="AI10" s="197"/>
      <c r="AJ10" s="197"/>
      <c r="AK10" s="197"/>
      <c r="AL10" s="197"/>
      <c r="AM10" s="197"/>
      <c r="AN10" s="197"/>
      <c r="AO10" s="197"/>
      <c r="AP10" s="19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52"/>
    </row>
    <row r="11" spans="1:75" s="6" customFormat="1" ht="12" customHeight="1" x14ac:dyDescent="0.25">
      <c r="A11" s="5"/>
      <c r="B11" s="55"/>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52"/>
    </row>
    <row r="12" spans="1:75" s="6" customFormat="1" ht="12" customHeight="1" thickBot="1" x14ac:dyDescent="0.3">
      <c r="A12" s="5"/>
      <c r="B12" s="426" t="s">
        <v>620</v>
      </c>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426"/>
    </row>
    <row r="13" spans="1:75" s="6" customFormat="1" ht="12" customHeight="1" x14ac:dyDescent="0.25">
      <c r="A13" s="5"/>
      <c r="B13" s="110"/>
      <c r="C13" s="589" t="s">
        <v>502</v>
      </c>
      <c r="D13" s="590"/>
      <c r="E13" s="590"/>
      <c r="F13" s="590"/>
      <c r="G13" s="590"/>
      <c r="H13" s="590"/>
      <c r="I13" s="590"/>
      <c r="J13" s="590"/>
      <c r="K13" s="590"/>
      <c r="L13" s="590"/>
      <c r="M13" s="590"/>
      <c r="N13" s="590"/>
      <c r="O13" s="590"/>
      <c r="P13" s="590"/>
      <c r="Q13" s="590"/>
      <c r="R13" s="590"/>
      <c r="S13" s="590"/>
      <c r="T13" s="590"/>
      <c r="U13" s="590"/>
      <c r="V13" s="590"/>
      <c r="W13" s="591"/>
      <c r="X13" s="591"/>
      <c r="Y13" s="591"/>
      <c r="Z13" s="591"/>
      <c r="AA13" s="591"/>
      <c r="AB13" s="591"/>
      <c r="AC13" s="591"/>
      <c r="AD13" s="591"/>
      <c r="AE13" s="591"/>
      <c r="AF13" s="591"/>
      <c r="AG13" s="591"/>
      <c r="AH13" s="591"/>
      <c r="AI13" s="591"/>
      <c r="AJ13" s="591"/>
      <c r="AK13" s="591"/>
      <c r="AL13" s="591"/>
      <c r="AM13" s="591"/>
      <c r="AN13" s="591"/>
      <c r="AO13" s="591"/>
      <c r="AP13" s="591"/>
      <c r="AQ13" s="591"/>
      <c r="AR13" s="591"/>
      <c r="AS13" s="591"/>
      <c r="AT13" s="591"/>
      <c r="AU13" s="591"/>
      <c r="AV13" s="591"/>
      <c r="AW13" s="591"/>
      <c r="AX13" s="591"/>
      <c r="AY13" s="591"/>
      <c r="AZ13" s="591"/>
      <c r="BA13" s="591"/>
      <c r="BB13" s="591"/>
      <c r="BC13" s="591"/>
      <c r="BD13" s="591"/>
      <c r="BE13" s="592"/>
      <c r="BF13" s="592"/>
      <c r="BG13" s="592"/>
      <c r="BH13" s="592"/>
      <c r="BI13" s="592"/>
      <c r="BJ13" s="592"/>
      <c r="BK13" s="592"/>
      <c r="BL13" s="592"/>
      <c r="BM13" s="592"/>
      <c r="BN13" s="592"/>
      <c r="BO13" s="592"/>
      <c r="BP13" s="592"/>
      <c r="BQ13" s="592"/>
      <c r="BR13" s="592"/>
      <c r="BS13" s="592"/>
      <c r="BT13" s="592"/>
      <c r="BU13" s="592"/>
      <c r="BV13" s="593"/>
      <c r="BW13" s="110"/>
    </row>
    <row r="14" spans="1:75" s="6" customFormat="1" ht="12" customHeight="1" x14ac:dyDescent="0.25">
      <c r="A14" s="5"/>
      <c r="B14" s="110"/>
      <c r="C14" s="584" t="s">
        <v>36</v>
      </c>
      <c r="D14" s="585"/>
      <c r="E14" s="585"/>
      <c r="F14" s="585"/>
      <c r="G14" s="585"/>
      <c r="H14" s="585"/>
      <c r="I14" s="585"/>
      <c r="J14" s="585"/>
      <c r="K14" s="585"/>
      <c r="L14" s="585"/>
      <c r="M14" s="585"/>
      <c r="N14" s="585"/>
      <c r="O14" s="585"/>
      <c r="P14" s="585"/>
      <c r="Q14" s="585"/>
      <c r="R14" s="585"/>
      <c r="S14" s="585"/>
      <c r="T14" s="585"/>
      <c r="U14" s="585"/>
      <c r="V14" s="585"/>
      <c r="W14" s="424">
        <f>BP7</f>
        <v>0</v>
      </c>
      <c r="X14" s="424"/>
      <c r="Y14" s="424"/>
      <c r="Z14" s="113" t="s">
        <v>243</v>
      </c>
      <c r="AA14" s="203">
        <f>BT7</f>
        <v>0</v>
      </c>
      <c r="AB14" s="203"/>
      <c r="AC14" s="203"/>
      <c r="AD14" s="63"/>
      <c r="AE14" s="63"/>
      <c r="AF14" s="63"/>
      <c r="AG14" s="63"/>
      <c r="AH14" s="63"/>
      <c r="AI14" s="63"/>
      <c r="AJ14" s="63"/>
      <c r="AK14" s="63"/>
      <c r="AL14" s="63"/>
      <c r="AM14" s="64"/>
      <c r="AN14" s="274"/>
      <c r="AO14" s="274"/>
      <c r="AP14" s="274"/>
      <c r="AQ14" s="113" t="s">
        <v>243</v>
      </c>
      <c r="AR14" s="197"/>
      <c r="AS14" s="197"/>
      <c r="AT14" s="197"/>
      <c r="AU14" s="63"/>
      <c r="AV14" s="63"/>
      <c r="AW14" s="63"/>
      <c r="AX14" s="63"/>
      <c r="AY14" s="63"/>
      <c r="AZ14" s="63"/>
      <c r="BA14" s="63"/>
      <c r="BB14" s="63"/>
      <c r="BC14" s="63"/>
      <c r="BD14" s="64"/>
      <c r="BE14" s="196"/>
      <c r="BF14" s="197"/>
      <c r="BG14" s="197"/>
      <c r="BH14" s="117" t="s">
        <v>243</v>
      </c>
      <c r="BI14" s="197"/>
      <c r="BJ14" s="197"/>
      <c r="BK14" s="197"/>
      <c r="BL14" s="581"/>
      <c r="BM14" s="582"/>
      <c r="BN14" s="582"/>
      <c r="BO14" s="582"/>
      <c r="BP14" s="582"/>
      <c r="BQ14" s="582"/>
      <c r="BR14" s="582"/>
      <c r="BS14" s="582"/>
      <c r="BT14" s="582"/>
      <c r="BU14" s="582"/>
      <c r="BV14" s="583"/>
      <c r="BW14" s="110"/>
    </row>
    <row r="15" spans="1:75" s="6" customFormat="1" ht="12" customHeight="1" x14ac:dyDescent="0.25">
      <c r="A15" s="5"/>
      <c r="B15" s="110"/>
      <c r="C15" s="584" t="s">
        <v>503</v>
      </c>
      <c r="D15" s="585"/>
      <c r="E15" s="585"/>
      <c r="F15" s="585"/>
      <c r="G15" s="585"/>
      <c r="H15" s="585"/>
      <c r="I15" s="585"/>
      <c r="J15" s="585"/>
      <c r="K15" s="585"/>
      <c r="L15" s="585"/>
      <c r="M15" s="585"/>
      <c r="N15" s="585"/>
      <c r="O15" s="585"/>
      <c r="P15" s="585"/>
      <c r="Q15" s="585"/>
      <c r="R15" s="585"/>
      <c r="S15" s="585"/>
      <c r="T15" s="585"/>
      <c r="U15" s="585"/>
      <c r="V15" s="585"/>
      <c r="W15" s="586"/>
      <c r="X15" s="586"/>
      <c r="Y15" s="586"/>
      <c r="Z15" s="586"/>
      <c r="AA15" s="586"/>
      <c r="AB15" s="586"/>
      <c r="AC15" s="586"/>
      <c r="AD15" s="586"/>
      <c r="AE15" s="586"/>
      <c r="AF15" s="586"/>
      <c r="AG15" s="586"/>
      <c r="AH15" s="586"/>
      <c r="AI15" s="586"/>
      <c r="AJ15" s="586"/>
      <c r="AK15" s="586"/>
      <c r="AL15" s="586"/>
      <c r="AM15" s="586"/>
      <c r="AN15" s="586"/>
      <c r="AO15" s="586"/>
      <c r="AP15" s="586"/>
      <c r="AQ15" s="586"/>
      <c r="AR15" s="586"/>
      <c r="AS15" s="586"/>
      <c r="AT15" s="586"/>
      <c r="AU15" s="586"/>
      <c r="AV15" s="586"/>
      <c r="AW15" s="586"/>
      <c r="AX15" s="586"/>
      <c r="AY15" s="586"/>
      <c r="AZ15" s="586"/>
      <c r="BA15" s="586"/>
      <c r="BB15" s="586"/>
      <c r="BC15" s="586"/>
      <c r="BD15" s="586"/>
      <c r="BE15" s="587"/>
      <c r="BF15" s="587"/>
      <c r="BG15" s="587"/>
      <c r="BH15" s="587"/>
      <c r="BI15" s="587"/>
      <c r="BJ15" s="587"/>
      <c r="BK15" s="587"/>
      <c r="BL15" s="587"/>
      <c r="BM15" s="587"/>
      <c r="BN15" s="587"/>
      <c r="BO15" s="587"/>
      <c r="BP15" s="587"/>
      <c r="BQ15" s="587"/>
      <c r="BR15" s="587"/>
      <c r="BS15" s="587"/>
      <c r="BT15" s="587"/>
      <c r="BU15" s="587"/>
      <c r="BV15" s="588"/>
      <c r="BW15" s="110"/>
    </row>
    <row r="16" spans="1:75" s="6" customFormat="1" ht="12" customHeight="1" x14ac:dyDescent="0.25">
      <c r="A16" s="5"/>
      <c r="B16" s="110"/>
      <c r="C16" s="604" t="s">
        <v>504</v>
      </c>
      <c r="D16" s="440"/>
      <c r="E16" s="440"/>
      <c r="F16" s="440"/>
      <c r="G16" s="440"/>
      <c r="H16" s="440"/>
      <c r="I16" s="605" t="s">
        <v>506</v>
      </c>
      <c r="J16" s="606"/>
      <c r="K16" s="606"/>
      <c r="L16" s="606"/>
      <c r="M16" s="606"/>
      <c r="N16" s="606"/>
      <c r="O16" s="606"/>
      <c r="P16" s="606"/>
      <c r="Q16" s="606"/>
      <c r="R16" s="606"/>
      <c r="S16" s="606"/>
      <c r="T16" s="606"/>
      <c r="U16" s="606"/>
      <c r="V16" s="607"/>
      <c r="W16" s="436" t="s">
        <v>291</v>
      </c>
      <c r="X16" s="436"/>
      <c r="Y16" s="436"/>
      <c r="Z16" s="436"/>
      <c r="AA16" s="436"/>
      <c r="AB16" s="436"/>
      <c r="AC16" s="436"/>
      <c r="AD16" s="436"/>
      <c r="AE16" s="436"/>
      <c r="AF16" s="608"/>
      <c r="AG16" s="608"/>
      <c r="AH16" s="608"/>
      <c r="AI16" s="608"/>
      <c r="AJ16" s="608"/>
      <c r="AK16" s="608"/>
      <c r="AL16" s="608"/>
      <c r="AM16" s="608"/>
      <c r="AN16" s="436" t="s">
        <v>291</v>
      </c>
      <c r="AO16" s="436"/>
      <c r="AP16" s="436"/>
      <c r="AQ16" s="436"/>
      <c r="AR16" s="436"/>
      <c r="AS16" s="436"/>
      <c r="AT16" s="436"/>
      <c r="AU16" s="436"/>
      <c r="AV16" s="436"/>
      <c r="AW16" s="608"/>
      <c r="AX16" s="608"/>
      <c r="AY16" s="608"/>
      <c r="AZ16" s="608"/>
      <c r="BA16" s="608"/>
      <c r="BB16" s="608"/>
      <c r="BC16" s="608"/>
      <c r="BD16" s="608"/>
      <c r="BE16" s="436" t="s">
        <v>291</v>
      </c>
      <c r="BF16" s="436"/>
      <c r="BG16" s="436"/>
      <c r="BH16" s="436"/>
      <c r="BI16" s="436"/>
      <c r="BJ16" s="436"/>
      <c r="BK16" s="436"/>
      <c r="BL16" s="436"/>
      <c r="BM16" s="436"/>
      <c r="BN16" s="595"/>
      <c r="BO16" s="596"/>
      <c r="BP16" s="596"/>
      <c r="BQ16" s="596"/>
      <c r="BR16" s="596"/>
      <c r="BS16" s="596"/>
      <c r="BT16" s="596"/>
      <c r="BU16" s="596"/>
      <c r="BV16" s="597"/>
      <c r="BW16" s="110"/>
    </row>
    <row r="17" spans="1:75" s="6" customFormat="1" ht="12" customHeight="1" x14ac:dyDescent="0.25">
      <c r="A17" s="5"/>
      <c r="B17" s="110"/>
      <c r="C17" s="594"/>
      <c r="D17" s="450"/>
      <c r="E17" s="450"/>
      <c r="F17" s="450"/>
      <c r="G17" s="450"/>
      <c r="H17" s="450"/>
      <c r="I17" s="451"/>
      <c r="J17" s="452"/>
      <c r="K17" s="452"/>
      <c r="L17" s="452"/>
      <c r="M17" s="452"/>
      <c r="N17" s="452"/>
      <c r="O17" s="452"/>
      <c r="P17" s="452"/>
      <c r="Q17" s="452"/>
      <c r="R17" s="452"/>
      <c r="S17" s="452"/>
      <c r="T17" s="452"/>
      <c r="U17" s="452"/>
      <c r="V17" s="453"/>
      <c r="W17" s="449"/>
      <c r="X17" s="449"/>
      <c r="Y17" s="449"/>
      <c r="Z17" s="449"/>
      <c r="AA17" s="449"/>
      <c r="AB17" s="449"/>
      <c r="AC17" s="449"/>
      <c r="AD17" s="449"/>
      <c r="AE17" s="449"/>
      <c r="AF17" s="609"/>
      <c r="AG17" s="609"/>
      <c r="AH17" s="609"/>
      <c r="AI17" s="609"/>
      <c r="AJ17" s="609"/>
      <c r="AK17" s="609"/>
      <c r="AL17" s="609"/>
      <c r="AM17" s="609"/>
      <c r="AN17" s="449"/>
      <c r="AO17" s="449"/>
      <c r="AP17" s="449"/>
      <c r="AQ17" s="449"/>
      <c r="AR17" s="449"/>
      <c r="AS17" s="449"/>
      <c r="AT17" s="449"/>
      <c r="AU17" s="449"/>
      <c r="AV17" s="449"/>
      <c r="AW17" s="609"/>
      <c r="AX17" s="609"/>
      <c r="AY17" s="609"/>
      <c r="AZ17" s="609"/>
      <c r="BA17" s="609"/>
      <c r="BB17" s="609"/>
      <c r="BC17" s="609"/>
      <c r="BD17" s="609"/>
      <c r="BE17" s="449"/>
      <c r="BF17" s="449"/>
      <c r="BG17" s="449"/>
      <c r="BH17" s="449"/>
      <c r="BI17" s="449"/>
      <c r="BJ17" s="449"/>
      <c r="BK17" s="449"/>
      <c r="BL17" s="449"/>
      <c r="BM17" s="449"/>
      <c r="BN17" s="598"/>
      <c r="BO17" s="599"/>
      <c r="BP17" s="599"/>
      <c r="BQ17" s="599"/>
      <c r="BR17" s="599"/>
      <c r="BS17" s="599"/>
      <c r="BT17" s="599"/>
      <c r="BU17" s="599"/>
      <c r="BV17" s="600"/>
      <c r="BW17" s="110"/>
    </row>
    <row r="18" spans="1:75" s="6" customFormat="1" ht="12" customHeight="1" x14ac:dyDescent="0.25">
      <c r="A18" s="5"/>
      <c r="B18" s="110"/>
      <c r="C18" s="594"/>
      <c r="D18" s="450"/>
      <c r="E18" s="450"/>
      <c r="F18" s="450"/>
      <c r="G18" s="450"/>
      <c r="H18" s="450"/>
      <c r="I18" s="451"/>
      <c r="J18" s="452"/>
      <c r="K18" s="452"/>
      <c r="L18" s="452"/>
      <c r="M18" s="452"/>
      <c r="N18" s="452"/>
      <c r="O18" s="452"/>
      <c r="P18" s="452"/>
      <c r="Q18" s="452"/>
      <c r="R18" s="452"/>
      <c r="S18" s="452"/>
      <c r="T18" s="452"/>
      <c r="U18" s="452"/>
      <c r="V18" s="453"/>
      <c r="W18" s="449"/>
      <c r="X18" s="449"/>
      <c r="Y18" s="449"/>
      <c r="Z18" s="449"/>
      <c r="AA18" s="449"/>
      <c r="AB18" s="449"/>
      <c r="AC18" s="449"/>
      <c r="AD18" s="449"/>
      <c r="AE18" s="449"/>
      <c r="AF18" s="609"/>
      <c r="AG18" s="609"/>
      <c r="AH18" s="609"/>
      <c r="AI18" s="609"/>
      <c r="AJ18" s="609"/>
      <c r="AK18" s="609"/>
      <c r="AL18" s="609"/>
      <c r="AM18" s="609"/>
      <c r="AN18" s="449"/>
      <c r="AO18" s="449"/>
      <c r="AP18" s="449"/>
      <c r="AQ18" s="449"/>
      <c r="AR18" s="449"/>
      <c r="AS18" s="449"/>
      <c r="AT18" s="449"/>
      <c r="AU18" s="449"/>
      <c r="AV18" s="449"/>
      <c r="AW18" s="609"/>
      <c r="AX18" s="609"/>
      <c r="AY18" s="609"/>
      <c r="AZ18" s="609"/>
      <c r="BA18" s="609"/>
      <c r="BB18" s="609"/>
      <c r="BC18" s="609"/>
      <c r="BD18" s="609"/>
      <c r="BE18" s="449"/>
      <c r="BF18" s="449"/>
      <c r="BG18" s="449"/>
      <c r="BH18" s="449"/>
      <c r="BI18" s="449"/>
      <c r="BJ18" s="449"/>
      <c r="BK18" s="449"/>
      <c r="BL18" s="449"/>
      <c r="BM18" s="449"/>
      <c r="BN18" s="598"/>
      <c r="BO18" s="599"/>
      <c r="BP18" s="599"/>
      <c r="BQ18" s="599"/>
      <c r="BR18" s="599"/>
      <c r="BS18" s="599"/>
      <c r="BT18" s="599"/>
      <c r="BU18" s="599"/>
      <c r="BV18" s="600"/>
      <c r="BW18" s="110"/>
    </row>
    <row r="19" spans="1:75" s="6" customFormat="1" ht="12" customHeight="1" x14ac:dyDescent="0.25">
      <c r="A19" s="5"/>
      <c r="B19" s="110"/>
      <c r="C19" s="594"/>
      <c r="D19" s="450"/>
      <c r="E19" s="450"/>
      <c r="F19" s="450"/>
      <c r="G19" s="450"/>
      <c r="H19" s="450"/>
      <c r="I19" s="451"/>
      <c r="J19" s="452"/>
      <c r="K19" s="452"/>
      <c r="L19" s="452"/>
      <c r="M19" s="452"/>
      <c r="N19" s="452"/>
      <c r="O19" s="452"/>
      <c r="P19" s="452"/>
      <c r="Q19" s="452"/>
      <c r="R19" s="452"/>
      <c r="S19" s="452"/>
      <c r="T19" s="452"/>
      <c r="U19" s="452"/>
      <c r="V19" s="453"/>
      <c r="W19" s="449"/>
      <c r="X19" s="449"/>
      <c r="Y19" s="449"/>
      <c r="Z19" s="449"/>
      <c r="AA19" s="449"/>
      <c r="AB19" s="449"/>
      <c r="AC19" s="449"/>
      <c r="AD19" s="449"/>
      <c r="AE19" s="449"/>
      <c r="AF19" s="609"/>
      <c r="AG19" s="609"/>
      <c r="AH19" s="609"/>
      <c r="AI19" s="609"/>
      <c r="AJ19" s="609"/>
      <c r="AK19" s="609"/>
      <c r="AL19" s="609"/>
      <c r="AM19" s="609"/>
      <c r="AN19" s="449"/>
      <c r="AO19" s="449"/>
      <c r="AP19" s="449"/>
      <c r="AQ19" s="449"/>
      <c r="AR19" s="449"/>
      <c r="AS19" s="449"/>
      <c r="AT19" s="449"/>
      <c r="AU19" s="449"/>
      <c r="AV19" s="449"/>
      <c r="AW19" s="609"/>
      <c r="AX19" s="609"/>
      <c r="AY19" s="609"/>
      <c r="AZ19" s="609"/>
      <c r="BA19" s="609"/>
      <c r="BB19" s="609"/>
      <c r="BC19" s="609"/>
      <c r="BD19" s="609"/>
      <c r="BE19" s="449"/>
      <c r="BF19" s="449"/>
      <c r="BG19" s="449"/>
      <c r="BH19" s="449"/>
      <c r="BI19" s="449"/>
      <c r="BJ19" s="449"/>
      <c r="BK19" s="449"/>
      <c r="BL19" s="449"/>
      <c r="BM19" s="449"/>
      <c r="BN19" s="598"/>
      <c r="BO19" s="599"/>
      <c r="BP19" s="599"/>
      <c r="BQ19" s="599"/>
      <c r="BR19" s="599"/>
      <c r="BS19" s="599"/>
      <c r="BT19" s="599"/>
      <c r="BU19" s="599"/>
      <c r="BV19" s="600"/>
      <c r="BW19" s="110"/>
    </row>
    <row r="20" spans="1:75" s="6" customFormat="1" ht="12" customHeight="1" x14ac:dyDescent="0.25">
      <c r="A20" s="5"/>
      <c r="B20" s="110"/>
      <c r="C20" s="480" t="s">
        <v>469</v>
      </c>
      <c r="D20" s="481"/>
      <c r="E20" s="481"/>
      <c r="F20" s="481"/>
      <c r="G20" s="481"/>
      <c r="H20" s="481"/>
      <c r="I20" s="481" t="s">
        <v>505</v>
      </c>
      <c r="J20" s="481"/>
      <c r="K20" s="481"/>
      <c r="L20" s="481"/>
      <c r="M20" s="481"/>
      <c r="N20" s="481"/>
      <c r="O20" s="481"/>
      <c r="P20" s="481"/>
      <c r="Q20" s="481"/>
      <c r="R20" s="481"/>
      <c r="S20" s="481"/>
      <c r="T20" s="481"/>
      <c r="U20" s="481"/>
      <c r="V20" s="481"/>
      <c r="W20" s="483" t="s">
        <v>9</v>
      </c>
      <c r="X20" s="483"/>
      <c r="Y20" s="483"/>
      <c r="Z20" s="483"/>
      <c r="AA20" s="483"/>
      <c r="AB20" s="483"/>
      <c r="AC20" s="483"/>
      <c r="AD20" s="483"/>
      <c r="AE20" s="483"/>
      <c r="AF20" s="598"/>
      <c r="AG20" s="599"/>
      <c r="AH20" s="599"/>
      <c r="AI20" s="599"/>
      <c r="AJ20" s="599"/>
      <c r="AK20" s="599"/>
      <c r="AL20" s="599"/>
      <c r="AM20" s="610"/>
      <c r="AN20" s="483" t="s">
        <v>9</v>
      </c>
      <c r="AO20" s="483"/>
      <c r="AP20" s="483"/>
      <c r="AQ20" s="483"/>
      <c r="AR20" s="483"/>
      <c r="AS20" s="483"/>
      <c r="AT20" s="483"/>
      <c r="AU20" s="483"/>
      <c r="AV20" s="483"/>
      <c r="AW20" s="598"/>
      <c r="AX20" s="599"/>
      <c r="AY20" s="599"/>
      <c r="AZ20" s="599"/>
      <c r="BA20" s="599"/>
      <c r="BB20" s="599"/>
      <c r="BC20" s="599"/>
      <c r="BD20" s="610"/>
      <c r="BE20" s="483" t="s">
        <v>9</v>
      </c>
      <c r="BF20" s="483"/>
      <c r="BG20" s="483"/>
      <c r="BH20" s="483"/>
      <c r="BI20" s="483"/>
      <c r="BJ20" s="483"/>
      <c r="BK20" s="483"/>
      <c r="BL20" s="483"/>
      <c r="BM20" s="483"/>
      <c r="BN20" s="598"/>
      <c r="BO20" s="599"/>
      <c r="BP20" s="599"/>
      <c r="BQ20" s="599"/>
      <c r="BR20" s="599"/>
      <c r="BS20" s="599"/>
      <c r="BT20" s="599"/>
      <c r="BU20" s="599"/>
      <c r="BV20" s="600"/>
      <c r="BW20" s="110"/>
    </row>
    <row r="21" spans="1:75" s="6" customFormat="1" ht="12" customHeight="1" x14ac:dyDescent="0.25">
      <c r="A21" s="5"/>
      <c r="B21" s="110"/>
      <c r="C21" s="228" t="s">
        <v>358</v>
      </c>
      <c r="D21" s="229"/>
      <c r="E21" s="229"/>
      <c r="F21" s="229"/>
      <c r="G21" s="229"/>
      <c r="H21" s="229"/>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98"/>
      <c r="AG21" s="599"/>
      <c r="AH21" s="599"/>
      <c r="AI21" s="599"/>
      <c r="AJ21" s="599"/>
      <c r="AK21" s="599"/>
      <c r="AL21" s="599"/>
      <c r="AM21" s="610"/>
      <c r="AN21" s="587"/>
      <c r="AO21" s="587"/>
      <c r="AP21" s="587"/>
      <c r="AQ21" s="587"/>
      <c r="AR21" s="587"/>
      <c r="AS21" s="587"/>
      <c r="AT21" s="587"/>
      <c r="AU21" s="587"/>
      <c r="AV21" s="587"/>
      <c r="AW21" s="598"/>
      <c r="AX21" s="599"/>
      <c r="AY21" s="599"/>
      <c r="AZ21" s="599"/>
      <c r="BA21" s="599"/>
      <c r="BB21" s="599"/>
      <c r="BC21" s="599"/>
      <c r="BD21" s="610"/>
      <c r="BE21" s="587"/>
      <c r="BF21" s="587"/>
      <c r="BG21" s="587"/>
      <c r="BH21" s="587"/>
      <c r="BI21" s="587"/>
      <c r="BJ21" s="587"/>
      <c r="BK21" s="587"/>
      <c r="BL21" s="587"/>
      <c r="BM21" s="587"/>
      <c r="BN21" s="598"/>
      <c r="BO21" s="599"/>
      <c r="BP21" s="599"/>
      <c r="BQ21" s="599"/>
      <c r="BR21" s="599"/>
      <c r="BS21" s="599"/>
      <c r="BT21" s="599"/>
      <c r="BU21" s="599"/>
      <c r="BV21" s="600"/>
      <c r="BW21" s="110"/>
    </row>
    <row r="22" spans="1:75" s="6" customFormat="1" ht="12" customHeight="1" x14ac:dyDescent="0.25">
      <c r="A22" s="5"/>
      <c r="B22" s="110"/>
      <c r="C22" s="228" t="s">
        <v>470</v>
      </c>
      <c r="D22" s="229"/>
      <c r="E22" s="229"/>
      <c r="F22" s="229"/>
      <c r="G22" s="229"/>
      <c r="H22" s="229"/>
      <c r="I22" s="587"/>
      <c r="J22" s="587"/>
      <c r="K22" s="587"/>
      <c r="L22" s="587"/>
      <c r="M22" s="587"/>
      <c r="N22" s="587"/>
      <c r="O22" s="587"/>
      <c r="P22" s="587"/>
      <c r="Q22" s="587"/>
      <c r="R22" s="587"/>
      <c r="S22" s="587"/>
      <c r="T22" s="587"/>
      <c r="U22" s="587"/>
      <c r="V22" s="587"/>
      <c r="W22" s="587"/>
      <c r="X22" s="587"/>
      <c r="Y22" s="587"/>
      <c r="Z22" s="587"/>
      <c r="AA22" s="587"/>
      <c r="AB22" s="587"/>
      <c r="AC22" s="587"/>
      <c r="AD22" s="587"/>
      <c r="AE22" s="587"/>
      <c r="AF22" s="598"/>
      <c r="AG22" s="599"/>
      <c r="AH22" s="599"/>
      <c r="AI22" s="599"/>
      <c r="AJ22" s="599"/>
      <c r="AK22" s="599"/>
      <c r="AL22" s="599"/>
      <c r="AM22" s="610"/>
      <c r="AN22" s="587"/>
      <c r="AO22" s="587"/>
      <c r="AP22" s="587"/>
      <c r="AQ22" s="587"/>
      <c r="AR22" s="587"/>
      <c r="AS22" s="587"/>
      <c r="AT22" s="587"/>
      <c r="AU22" s="587"/>
      <c r="AV22" s="587"/>
      <c r="AW22" s="598"/>
      <c r="AX22" s="599"/>
      <c r="AY22" s="599"/>
      <c r="AZ22" s="599"/>
      <c r="BA22" s="599"/>
      <c r="BB22" s="599"/>
      <c r="BC22" s="599"/>
      <c r="BD22" s="610"/>
      <c r="BE22" s="587"/>
      <c r="BF22" s="587"/>
      <c r="BG22" s="587"/>
      <c r="BH22" s="587"/>
      <c r="BI22" s="587"/>
      <c r="BJ22" s="587"/>
      <c r="BK22" s="587"/>
      <c r="BL22" s="587"/>
      <c r="BM22" s="587"/>
      <c r="BN22" s="598"/>
      <c r="BO22" s="599"/>
      <c r="BP22" s="599"/>
      <c r="BQ22" s="599"/>
      <c r="BR22" s="599"/>
      <c r="BS22" s="599"/>
      <c r="BT22" s="599"/>
      <c r="BU22" s="599"/>
      <c r="BV22" s="600"/>
      <c r="BW22" s="110"/>
    </row>
    <row r="23" spans="1:75" s="6" customFormat="1" ht="12" customHeight="1" x14ac:dyDescent="0.25">
      <c r="A23" s="5"/>
      <c r="B23" s="110"/>
      <c r="C23" s="228" t="s">
        <v>471</v>
      </c>
      <c r="D23" s="229"/>
      <c r="E23" s="229"/>
      <c r="F23" s="229"/>
      <c r="G23" s="229"/>
      <c r="H23" s="229"/>
      <c r="I23" s="587"/>
      <c r="J23" s="587"/>
      <c r="K23" s="587"/>
      <c r="L23" s="587"/>
      <c r="M23" s="587"/>
      <c r="N23" s="587"/>
      <c r="O23" s="587"/>
      <c r="P23" s="587"/>
      <c r="Q23" s="587"/>
      <c r="R23" s="587"/>
      <c r="S23" s="587"/>
      <c r="T23" s="587"/>
      <c r="U23" s="587"/>
      <c r="V23" s="587"/>
      <c r="W23" s="587"/>
      <c r="X23" s="587"/>
      <c r="Y23" s="587"/>
      <c r="Z23" s="587"/>
      <c r="AA23" s="587"/>
      <c r="AB23" s="587"/>
      <c r="AC23" s="587"/>
      <c r="AD23" s="587"/>
      <c r="AE23" s="587"/>
      <c r="AF23" s="598"/>
      <c r="AG23" s="599"/>
      <c r="AH23" s="599"/>
      <c r="AI23" s="599"/>
      <c r="AJ23" s="599"/>
      <c r="AK23" s="599"/>
      <c r="AL23" s="599"/>
      <c r="AM23" s="610"/>
      <c r="AN23" s="587"/>
      <c r="AO23" s="587"/>
      <c r="AP23" s="587"/>
      <c r="AQ23" s="587"/>
      <c r="AR23" s="587"/>
      <c r="AS23" s="587"/>
      <c r="AT23" s="587"/>
      <c r="AU23" s="587"/>
      <c r="AV23" s="587"/>
      <c r="AW23" s="598"/>
      <c r="AX23" s="599"/>
      <c r="AY23" s="599"/>
      <c r="AZ23" s="599"/>
      <c r="BA23" s="599"/>
      <c r="BB23" s="599"/>
      <c r="BC23" s="599"/>
      <c r="BD23" s="610"/>
      <c r="BE23" s="587"/>
      <c r="BF23" s="587"/>
      <c r="BG23" s="587"/>
      <c r="BH23" s="587"/>
      <c r="BI23" s="587"/>
      <c r="BJ23" s="587"/>
      <c r="BK23" s="587"/>
      <c r="BL23" s="587"/>
      <c r="BM23" s="587"/>
      <c r="BN23" s="598"/>
      <c r="BO23" s="599"/>
      <c r="BP23" s="599"/>
      <c r="BQ23" s="599"/>
      <c r="BR23" s="599"/>
      <c r="BS23" s="599"/>
      <c r="BT23" s="599"/>
      <c r="BU23" s="599"/>
      <c r="BV23" s="600"/>
      <c r="BW23" s="110"/>
    </row>
    <row r="24" spans="1:75" s="6" customFormat="1" ht="12" customHeight="1" x14ac:dyDescent="0.25">
      <c r="A24" s="5"/>
      <c r="B24" s="110"/>
      <c r="C24" s="228" t="s">
        <v>472</v>
      </c>
      <c r="D24" s="229"/>
      <c r="E24" s="229"/>
      <c r="F24" s="229"/>
      <c r="G24" s="229"/>
      <c r="H24" s="229"/>
      <c r="I24" s="587"/>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98"/>
      <c r="AG24" s="599"/>
      <c r="AH24" s="599"/>
      <c r="AI24" s="599"/>
      <c r="AJ24" s="599"/>
      <c r="AK24" s="599"/>
      <c r="AL24" s="599"/>
      <c r="AM24" s="610"/>
      <c r="AN24" s="587"/>
      <c r="AO24" s="587"/>
      <c r="AP24" s="587"/>
      <c r="AQ24" s="587"/>
      <c r="AR24" s="587"/>
      <c r="AS24" s="587"/>
      <c r="AT24" s="587"/>
      <c r="AU24" s="587"/>
      <c r="AV24" s="587"/>
      <c r="AW24" s="598"/>
      <c r="AX24" s="599"/>
      <c r="AY24" s="599"/>
      <c r="AZ24" s="599"/>
      <c r="BA24" s="599"/>
      <c r="BB24" s="599"/>
      <c r="BC24" s="599"/>
      <c r="BD24" s="610"/>
      <c r="BE24" s="587"/>
      <c r="BF24" s="587"/>
      <c r="BG24" s="587"/>
      <c r="BH24" s="587"/>
      <c r="BI24" s="587"/>
      <c r="BJ24" s="587"/>
      <c r="BK24" s="587"/>
      <c r="BL24" s="587"/>
      <c r="BM24" s="587"/>
      <c r="BN24" s="598"/>
      <c r="BO24" s="599"/>
      <c r="BP24" s="599"/>
      <c r="BQ24" s="599"/>
      <c r="BR24" s="599"/>
      <c r="BS24" s="599"/>
      <c r="BT24" s="599"/>
      <c r="BU24" s="599"/>
      <c r="BV24" s="600"/>
      <c r="BW24" s="110"/>
    </row>
    <row r="25" spans="1:75" s="6" customFormat="1" ht="12" customHeight="1" thickBot="1" x14ac:dyDescent="0.3">
      <c r="A25" s="5"/>
      <c r="B25" s="110"/>
      <c r="C25" s="237" t="s">
        <v>660</v>
      </c>
      <c r="D25" s="238"/>
      <c r="E25" s="238"/>
      <c r="F25" s="238"/>
      <c r="G25" s="238"/>
      <c r="H25" s="238"/>
      <c r="I25" s="612"/>
      <c r="J25" s="612"/>
      <c r="K25" s="612"/>
      <c r="L25" s="612"/>
      <c r="M25" s="612"/>
      <c r="N25" s="612"/>
      <c r="O25" s="612"/>
      <c r="P25" s="612"/>
      <c r="Q25" s="612"/>
      <c r="R25" s="612"/>
      <c r="S25" s="612"/>
      <c r="T25" s="612"/>
      <c r="U25" s="612"/>
      <c r="V25" s="612"/>
      <c r="W25" s="612"/>
      <c r="X25" s="612"/>
      <c r="Y25" s="612"/>
      <c r="Z25" s="612"/>
      <c r="AA25" s="612"/>
      <c r="AB25" s="612"/>
      <c r="AC25" s="612"/>
      <c r="AD25" s="612"/>
      <c r="AE25" s="612"/>
      <c r="AF25" s="601"/>
      <c r="AG25" s="602"/>
      <c r="AH25" s="602"/>
      <c r="AI25" s="602"/>
      <c r="AJ25" s="602"/>
      <c r="AK25" s="602"/>
      <c r="AL25" s="602"/>
      <c r="AM25" s="611"/>
      <c r="AN25" s="612"/>
      <c r="AO25" s="612"/>
      <c r="AP25" s="612"/>
      <c r="AQ25" s="612"/>
      <c r="AR25" s="612"/>
      <c r="AS25" s="612"/>
      <c r="AT25" s="612"/>
      <c r="AU25" s="612"/>
      <c r="AV25" s="612"/>
      <c r="AW25" s="601"/>
      <c r="AX25" s="602"/>
      <c r="AY25" s="602"/>
      <c r="AZ25" s="602"/>
      <c r="BA25" s="602"/>
      <c r="BB25" s="602"/>
      <c r="BC25" s="602"/>
      <c r="BD25" s="611"/>
      <c r="BE25" s="612"/>
      <c r="BF25" s="612"/>
      <c r="BG25" s="612"/>
      <c r="BH25" s="612"/>
      <c r="BI25" s="612"/>
      <c r="BJ25" s="612"/>
      <c r="BK25" s="612"/>
      <c r="BL25" s="612"/>
      <c r="BM25" s="612"/>
      <c r="BN25" s="601"/>
      <c r="BO25" s="602"/>
      <c r="BP25" s="602"/>
      <c r="BQ25" s="602"/>
      <c r="BR25" s="602"/>
      <c r="BS25" s="602"/>
      <c r="BT25" s="602"/>
      <c r="BU25" s="602"/>
      <c r="BV25" s="603"/>
      <c r="BW25" s="110"/>
    </row>
    <row r="26" spans="1:75" s="6" customFormat="1" ht="12" customHeight="1" thickBot="1" x14ac:dyDescent="0.3">
      <c r="A26" s="5"/>
      <c r="B26" s="55"/>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row>
    <row r="27" spans="1:75" s="6" customFormat="1" ht="12" customHeight="1" x14ac:dyDescent="0.25">
      <c r="A27" s="5"/>
      <c r="B27" s="110"/>
      <c r="C27" s="615" t="s">
        <v>10</v>
      </c>
      <c r="D27" s="616"/>
      <c r="E27" s="616"/>
      <c r="F27" s="616"/>
      <c r="G27" s="616"/>
      <c r="H27" s="616"/>
      <c r="I27" s="616"/>
      <c r="J27" s="616"/>
      <c r="K27" s="616"/>
      <c r="L27" s="616"/>
      <c r="M27" s="616"/>
      <c r="N27" s="616"/>
      <c r="O27" s="616"/>
      <c r="P27" s="616"/>
      <c r="Q27" s="616"/>
      <c r="R27" s="616"/>
      <c r="S27" s="616"/>
      <c r="T27" s="616"/>
      <c r="U27" s="616"/>
      <c r="V27" s="616"/>
      <c r="W27" s="482" t="s">
        <v>11</v>
      </c>
      <c r="X27" s="482"/>
      <c r="Y27" s="482"/>
      <c r="Z27" s="482"/>
      <c r="AA27" s="482"/>
      <c r="AB27" s="482"/>
      <c r="AC27" s="482"/>
      <c r="AD27" s="482"/>
      <c r="AE27" s="482"/>
      <c r="AF27" s="613" t="s">
        <v>631</v>
      </c>
      <c r="AG27" s="613"/>
      <c r="AH27" s="613"/>
      <c r="AI27" s="613"/>
      <c r="AJ27" s="613"/>
      <c r="AK27" s="613"/>
      <c r="AL27" s="613"/>
      <c r="AM27" s="613"/>
      <c r="AN27" s="482" t="s">
        <v>11</v>
      </c>
      <c r="AO27" s="482"/>
      <c r="AP27" s="482"/>
      <c r="AQ27" s="482"/>
      <c r="AR27" s="482"/>
      <c r="AS27" s="482"/>
      <c r="AT27" s="482"/>
      <c r="AU27" s="482"/>
      <c r="AV27" s="482"/>
      <c r="AW27" s="613" t="s">
        <v>631</v>
      </c>
      <c r="AX27" s="613"/>
      <c r="AY27" s="613"/>
      <c r="AZ27" s="613"/>
      <c r="BA27" s="613"/>
      <c r="BB27" s="613"/>
      <c r="BC27" s="613"/>
      <c r="BD27" s="613"/>
      <c r="BE27" s="482" t="s">
        <v>11</v>
      </c>
      <c r="BF27" s="482"/>
      <c r="BG27" s="482"/>
      <c r="BH27" s="482"/>
      <c r="BI27" s="482"/>
      <c r="BJ27" s="482"/>
      <c r="BK27" s="482"/>
      <c r="BL27" s="482"/>
      <c r="BM27" s="482"/>
      <c r="BN27" s="613" t="s">
        <v>631</v>
      </c>
      <c r="BO27" s="613"/>
      <c r="BP27" s="613"/>
      <c r="BQ27" s="613"/>
      <c r="BR27" s="613"/>
      <c r="BS27" s="613"/>
      <c r="BT27" s="613"/>
      <c r="BU27" s="613"/>
      <c r="BV27" s="614"/>
      <c r="BW27" s="110"/>
    </row>
    <row r="28" spans="1:75" s="6" customFormat="1" ht="12" customHeight="1" x14ac:dyDescent="0.25">
      <c r="A28" s="5"/>
      <c r="B28" s="110"/>
      <c r="C28" s="295" t="s">
        <v>671</v>
      </c>
      <c r="D28" s="242"/>
      <c r="E28" s="242"/>
      <c r="F28" s="242"/>
      <c r="G28" s="242"/>
      <c r="H28" s="242"/>
      <c r="I28" s="242"/>
      <c r="J28" s="242"/>
      <c r="K28" s="242"/>
      <c r="L28" s="242"/>
      <c r="M28" s="242"/>
      <c r="N28" s="242"/>
      <c r="O28" s="242"/>
      <c r="P28" s="242"/>
      <c r="Q28" s="242"/>
      <c r="R28" s="242"/>
      <c r="S28" s="242"/>
      <c r="T28" s="242"/>
      <c r="U28" s="242"/>
      <c r="V28" s="242"/>
      <c r="W28" s="366" t="s">
        <v>12</v>
      </c>
      <c r="X28" s="366"/>
      <c r="Y28" s="366"/>
      <c r="Z28" s="366"/>
      <c r="AA28" s="366"/>
      <c r="AB28" s="366"/>
      <c r="AC28" s="366"/>
      <c r="AD28" s="366"/>
      <c r="AE28" s="366"/>
      <c r="AF28" s="245"/>
      <c r="AG28" s="245"/>
      <c r="AH28" s="245"/>
      <c r="AI28" s="245"/>
      <c r="AJ28" s="245"/>
      <c r="AK28" s="245"/>
      <c r="AL28" s="245"/>
      <c r="AM28" s="245"/>
      <c r="AN28" s="366" t="s">
        <v>12</v>
      </c>
      <c r="AO28" s="366"/>
      <c r="AP28" s="366"/>
      <c r="AQ28" s="366"/>
      <c r="AR28" s="366"/>
      <c r="AS28" s="366"/>
      <c r="AT28" s="366"/>
      <c r="AU28" s="366"/>
      <c r="AV28" s="366"/>
      <c r="AW28" s="245"/>
      <c r="AX28" s="245"/>
      <c r="AY28" s="245"/>
      <c r="AZ28" s="245"/>
      <c r="BA28" s="245"/>
      <c r="BB28" s="245"/>
      <c r="BC28" s="245"/>
      <c r="BD28" s="245"/>
      <c r="BE28" s="366" t="s">
        <v>12</v>
      </c>
      <c r="BF28" s="366"/>
      <c r="BG28" s="366"/>
      <c r="BH28" s="366"/>
      <c r="BI28" s="366"/>
      <c r="BJ28" s="366"/>
      <c r="BK28" s="366"/>
      <c r="BL28" s="366"/>
      <c r="BM28" s="366"/>
      <c r="BN28" s="245"/>
      <c r="BO28" s="245"/>
      <c r="BP28" s="245"/>
      <c r="BQ28" s="245"/>
      <c r="BR28" s="245"/>
      <c r="BS28" s="245"/>
      <c r="BT28" s="245"/>
      <c r="BU28" s="245"/>
      <c r="BV28" s="246"/>
      <c r="BW28" s="110"/>
    </row>
    <row r="29" spans="1:75" s="6" customFormat="1" ht="12" customHeight="1" x14ac:dyDescent="0.25">
      <c r="A29" s="5"/>
      <c r="B29" s="110"/>
      <c r="C29" s="295" t="s">
        <v>672</v>
      </c>
      <c r="D29" s="242"/>
      <c r="E29" s="242"/>
      <c r="F29" s="242"/>
      <c r="G29" s="242"/>
      <c r="H29" s="242"/>
      <c r="I29" s="242"/>
      <c r="J29" s="242"/>
      <c r="K29" s="242"/>
      <c r="L29" s="242"/>
      <c r="M29" s="242"/>
      <c r="N29" s="242"/>
      <c r="O29" s="242"/>
      <c r="P29" s="242"/>
      <c r="Q29" s="242"/>
      <c r="R29" s="242"/>
      <c r="S29" s="242"/>
      <c r="T29" s="242"/>
      <c r="U29" s="242"/>
      <c r="V29" s="242"/>
      <c r="W29" s="366" t="s">
        <v>12</v>
      </c>
      <c r="X29" s="366"/>
      <c r="Y29" s="366"/>
      <c r="Z29" s="366"/>
      <c r="AA29" s="366"/>
      <c r="AB29" s="366"/>
      <c r="AC29" s="366"/>
      <c r="AD29" s="366"/>
      <c r="AE29" s="366"/>
      <c r="AF29" s="245"/>
      <c r="AG29" s="245"/>
      <c r="AH29" s="245"/>
      <c r="AI29" s="245"/>
      <c r="AJ29" s="245"/>
      <c r="AK29" s="245"/>
      <c r="AL29" s="245"/>
      <c r="AM29" s="245"/>
      <c r="AN29" s="366" t="s">
        <v>12</v>
      </c>
      <c r="AO29" s="366"/>
      <c r="AP29" s="366"/>
      <c r="AQ29" s="366"/>
      <c r="AR29" s="366"/>
      <c r="AS29" s="366"/>
      <c r="AT29" s="366"/>
      <c r="AU29" s="366"/>
      <c r="AV29" s="366"/>
      <c r="AW29" s="245"/>
      <c r="AX29" s="245"/>
      <c r="AY29" s="245"/>
      <c r="AZ29" s="245"/>
      <c r="BA29" s="245"/>
      <c r="BB29" s="245"/>
      <c r="BC29" s="245"/>
      <c r="BD29" s="245"/>
      <c r="BE29" s="366" t="s">
        <v>12</v>
      </c>
      <c r="BF29" s="366"/>
      <c r="BG29" s="366"/>
      <c r="BH29" s="366"/>
      <c r="BI29" s="366"/>
      <c r="BJ29" s="366"/>
      <c r="BK29" s="366"/>
      <c r="BL29" s="366"/>
      <c r="BM29" s="366"/>
      <c r="BN29" s="245"/>
      <c r="BO29" s="245"/>
      <c r="BP29" s="245"/>
      <c r="BQ29" s="245"/>
      <c r="BR29" s="245"/>
      <c r="BS29" s="245"/>
      <c r="BT29" s="245"/>
      <c r="BU29" s="245"/>
      <c r="BV29" s="246"/>
      <c r="BW29" s="110"/>
    </row>
    <row r="30" spans="1:75" s="6" customFormat="1" ht="12" customHeight="1" x14ac:dyDescent="0.25">
      <c r="A30" s="5"/>
      <c r="B30" s="110"/>
      <c r="C30" s="617" t="s">
        <v>507</v>
      </c>
      <c r="D30" s="618"/>
      <c r="E30" s="618"/>
      <c r="F30" s="618"/>
      <c r="G30" s="618"/>
      <c r="H30" s="618"/>
      <c r="I30" s="618"/>
      <c r="J30" s="618"/>
      <c r="K30" s="618"/>
      <c r="L30" s="618"/>
      <c r="M30" s="618"/>
      <c r="N30" s="203" t="s">
        <v>234</v>
      </c>
      <c r="O30" s="203"/>
      <c r="P30" s="200" t="str">
        <f>IFERROR(VLOOKUP(BP7,SAEJ306,3,FALSE), "")</f>
        <v/>
      </c>
      <c r="Q30" s="200"/>
      <c r="R30" s="200"/>
      <c r="S30" s="194" t="s">
        <v>8</v>
      </c>
      <c r="T30" s="194"/>
      <c r="U30" s="194"/>
      <c r="V30" s="195"/>
      <c r="W30" s="366" t="s">
        <v>499</v>
      </c>
      <c r="X30" s="366"/>
      <c r="Y30" s="366"/>
      <c r="Z30" s="366"/>
      <c r="AA30" s="366"/>
      <c r="AB30" s="366"/>
      <c r="AC30" s="366"/>
      <c r="AD30" s="366"/>
      <c r="AE30" s="366"/>
      <c r="AF30" s="245"/>
      <c r="AG30" s="245"/>
      <c r="AH30" s="245"/>
      <c r="AI30" s="245"/>
      <c r="AJ30" s="245"/>
      <c r="AK30" s="245"/>
      <c r="AL30" s="245"/>
      <c r="AM30" s="245"/>
      <c r="AN30" s="366" t="s">
        <v>499</v>
      </c>
      <c r="AO30" s="366"/>
      <c r="AP30" s="366"/>
      <c r="AQ30" s="366"/>
      <c r="AR30" s="366"/>
      <c r="AS30" s="366"/>
      <c r="AT30" s="366"/>
      <c r="AU30" s="366"/>
      <c r="AV30" s="366"/>
      <c r="AW30" s="245"/>
      <c r="AX30" s="245"/>
      <c r="AY30" s="245"/>
      <c r="AZ30" s="245"/>
      <c r="BA30" s="245"/>
      <c r="BB30" s="245"/>
      <c r="BC30" s="245"/>
      <c r="BD30" s="245"/>
      <c r="BE30" s="366" t="s">
        <v>499</v>
      </c>
      <c r="BF30" s="366"/>
      <c r="BG30" s="366"/>
      <c r="BH30" s="366"/>
      <c r="BI30" s="366"/>
      <c r="BJ30" s="366"/>
      <c r="BK30" s="366"/>
      <c r="BL30" s="366"/>
      <c r="BM30" s="366"/>
      <c r="BN30" s="245"/>
      <c r="BO30" s="245"/>
      <c r="BP30" s="245"/>
      <c r="BQ30" s="245"/>
      <c r="BR30" s="245"/>
      <c r="BS30" s="245"/>
      <c r="BT30" s="245"/>
      <c r="BU30" s="245"/>
      <c r="BV30" s="246"/>
      <c r="BW30" s="110"/>
    </row>
    <row r="31" spans="1:75" s="6" customFormat="1" ht="12" customHeight="1" x14ac:dyDescent="0.25">
      <c r="A31" s="5"/>
      <c r="B31" s="110"/>
      <c r="C31" s="295" t="s">
        <v>15</v>
      </c>
      <c r="D31" s="242"/>
      <c r="E31" s="242"/>
      <c r="F31" s="242"/>
      <c r="G31" s="242"/>
      <c r="H31" s="242"/>
      <c r="I31" s="242"/>
      <c r="J31" s="242"/>
      <c r="K31" s="242"/>
      <c r="L31" s="242"/>
      <c r="M31" s="242"/>
      <c r="N31" s="242"/>
      <c r="O31" s="242"/>
      <c r="P31" s="242"/>
      <c r="Q31" s="242"/>
      <c r="R31" s="242"/>
      <c r="S31" s="242"/>
      <c r="T31" s="242"/>
      <c r="U31" s="242"/>
      <c r="V31" s="242"/>
      <c r="W31" s="366" t="s">
        <v>16</v>
      </c>
      <c r="X31" s="366"/>
      <c r="Y31" s="366"/>
      <c r="Z31" s="366"/>
      <c r="AA31" s="366"/>
      <c r="AB31" s="366"/>
      <c r="AC31" s="366"/>
      <c r="AD31" s="366"/>
      <c r="AE31" s="366"/>
      <c r="AF31" s="245"/>
      <c r="AG31" s="245"/>
      <c r="AH31" s="245"/>
      <c r="AI31" s="245"/>
      <c r="AJ31" s="245"/>
      <c r="AK31" s="245"/>
      <c r="AL31" s="245"/>
      <c r="AM31" s="245"/>
      <c r="AN31" s="366" t="s">
        <v>16</v>
      </c>
      <c r="AO31" s="366"/>
      <c r="AP31" s="366"/>
      <c r="AQ31" s="366"/>
      <c r="AR31" s="366"/>
      <c r="AS31" s="366"/>
      <c r="AT31" s="366"/>
      <c r="AU31" s="366"/>
      <c r="AV31" s="366"/>
      <c r="AW31" s="245"/>
      <c r="AX31" s="245"/>
      <c r="AY31" s="245"/>
      <c r="AZ31" s="245"/>
      <c r="BA31" s="245"/>
      <c r="BB31" s="245"/>
      <c r="BC31" s="245"/>
      <c r="BD31" s="245"/>
      <c r="BE31" s="366" t="s">
        <v>16</v>
      </c>
      <c r="BF31" s="366"/>
      <c r="BG31" s="366"/>
      <c r="BH31" s="366"/>
      <c r="BI31" s="366"/>
      <c r="BJ31" s="366"/>
      <c r="BK31" s="366"/>
      <c r="BL31" s="366"/>
      <c r="BM31" s="366"/>
      <c r="BN31" s="245"/>
      <c r="BO31" s="245"/>
      <c r="BP31" s="245"/>
      <c r="BQ31" s="245"/>
      <c r="BR31" s="245"/>
      <c r="BS31" s="245"/>
      <c r="BT31" s="245"/>
      <c r="BU31" s="245"/>
      <c r="BV31" s="246"/>
      <c r="BW31" s="110"/>
    </row>
    <row r="32" spans="1:75" s="6" customFormat="1" ht="12" customHeight="1" x14ac:dyDescent="0.25">
      <c r="A32" s="5"/>
      <c r="B32" s="110"/>
      <c r="C32" s="623" t="s">
        <v>673</v>
      </c>
      <c r="D32" s="624"/>
      <c r="E32" s="624"/>
      <c r="F32" s="624"/>
      <c r="G32" s="624"/>
      <c r="H32" s="624"/>
      <c r="I32" s="624"/>
      <c r="J32" s="624"/>
      <c r="K32" s="624"/>
      <c r="L32" s="624"/>
      <c r="M32" s="624"/>
      <c r="N32" s="624"/>
      <c r="O32" s="624"/>
      <c r="P32" s="624"/>
      <c r="Q32" s="624"/>
      <c r="R32" s="624"/>
      <c r="S32" s="624"/>
      <c r="T32" s="624"/>
      <c r="U32" s="624"/>
      <c r="V32" s="624"/>
      <c r="W32" s="366" t="s">
        <v>17</v>
      </c>
      <c r="X32" s="366"/>
      <c r="Y32" s="366"/>
      <c r="Z32" s="366"/>
      <c r="AA32" s="366"/>
      <c r="AB32" s="366"/>
      <c r="AC32" s="366"/>
      <c r="AD32" s="366"/>
      <c r="AE32" s="366"/>
      <c r="AF32" s="622"/>
      <c r="AG32" s="622"/>
      <c r="AH32" s="619" t="s">
        <v>517</v>
      </c>
      <c r="AI32" s="622"/>
      <c r="AJ32" s="622"/>
      <c r="AK32" s="619" t="s">
        <v>517</v>
      </c>
      <c r="AL32" s="620" t="str">
        <f>IF(IFERROR(((AF32-AI32)/AF32*100),0)=0,"",IFERROR(((AF32-AI32)/AF32*100),0))</f>
        <v/>
      </c>
      <c r="AM32" s="620"/>
      <c r="AN32" s="366" t="s">
        <v>17</v>
      </c>
      <c r="AO32" s="366"/>
      <c r="AP32" s="366"/>
      <c r="AQ32" s="366"/>
      <c r="AR32" s="366"/>
      <c r="AS32" s="366"/>
      <c r="AT32" s="366"/>
      <c r="AU32" s="366"/>
      <c r="AV32" s="366"/>
      <c r="AW32" s="622"/>
      <c r="AX32" s="622"/>
      <c r="AY32" s="619" t="s">
        <v>517</v>
      </c>
      <c r="AZ32" s="622"/>
      <c r="BA32" s="622"/>
      <c r="BB32" s="619" t="s">
        <v>517</v>
      </c>
      <c r="BC32" s="620" t="str">
        <f>IF(IFERROR(((AW32-AZ32)/AW32*100),0)=0,"",IFERROR(((AW32-AZ32)/AW32*100),0))</f>
        <v/>
      </c>
      <c r="BD32" s="620"/>
      <c r="BE32" s="366" t="s">
        <v>17</v>
      </c>
      <c r="BF32" s="366"/>
      <c r="BG32" s="366"/>
      <c r="BH32" s="366"/>
      <c r="BI32" s="366"/>
      <c r="BJ32" s="366"/>
      <c r="BK32" s="366"/>
      <c r="BL32" s="366"/>
      <c r="BM32" s="366"/>
      <c r="BN32" s="622"/>
      <c r="BO32" s="622"/>
      <c r="BP32" s="619" t="s">
        <v>517</v>
      </c>
      <c r="BQ32" s="622"/>
      <c r="BR32" s="622"/>
      <c r="BS32" s="619" t="s">
        <v>517</v>
      </c>
      <c r="BT32" s="620" t="str">
        <f>IF(IFERROR(((BN32-BQ32)/BN32*100),0)=0,"",IFERROR(((BN32-BQ32)/BN32*100),0))</f>
        <v/>
      </c>
      <c r="BU32" s="620"/>
      <c r="BV32" s="621"/>
      <c r="BW32" s="110"/>
    </row>
    <row r="33" spans="1:75" s="6" customFormat="1" ht="12" customHeight="1" x14ac:dyDescent="0.25">
      <c r="A33" s="5"/>
      <c r="B33" s="110"/>
      <c r="C33" s="623"/>
      <c r="D33" s="624"/>
      <c r="E33" s="624"/>
      <c r="F33" s="624"/>
      <c r="G33" s="624"/>
      <c r="H33" s="624"/>
      <c r="I33" s="624"/>
      <c r="J33" s="624"/>
      <c r="K33" s="624"/>
      <c r="L33" s="624"/>
      <c r="M33" s="624"/>
      <c r="N33" s="624"/>
      <c r="O33" s="624"/>
      <c r="P33" s="624"/>
      <c r="Q33" s="624"/>
      <c r="R33" s="624"/>
      <c r="S33" s="624"/>
      <c r="T33" s="624"/>
      <c r="U33" s="624"/>
      <c r="V33" s="624"/>
      <c r="W33" s="366"/>
      <c r="X33" s="366"/>
      <c r="Y33" s="366"/>
      <c r="Z33" s="366"/>
      <c r="AA33" s="366"/>
      <c r="AB33" s="366"/>
      <c r="AC33" s="366"/>
      <c r="AD33" s="366"/>
      <c r="AE33" s="366"/>
      <c r="AF33" s="622"/>
      <c r="AG33" s="622"/>
      <c r="AH33" s="619"/>
      <c r="AI33" s="622"/>
      <c r="AJ33" s="622"/>
      <c r="AK33" s="619"/>
      <c r="AL33" s="620"/>
      <c r="AM33" s="620"/>
      <c r="AN33" s="366"/>
      <c r="AO33" s="366"/>
      <c r="AP33" s="366"/>
      <c r="AQ33" s="366"/>
      <c r="AR33" s="366"/>
      <c r="AS33" s="366"/>
      <c r="AT33" s="366"/>
      <c r="AU33" s="366"/>
      <c r="AV33" s="366"/>
      <c r="AW33" s="622"/>
      <c r="AX33" s="622"/>
      <c r="AY33" s="619"/>
      <c r="AZ33" s="622"/>
      <c r="BA33" s="622"/>
      <c r="BB33" s="619"/>
      <c r="BC33" s="620"/>
      <c r="BD33" s="620"/>
      <c r="BE33" s="366"/>
      <c r="BF33" s="366"/>
      <c r="BG33" s="366"/>
      <c r="BH33" s="366"/>
      <c r="BI33" s="366"/>
      <c r="BJ33" s="366"/>
      <c r="BK33" s="366"/>
      <c r="BL33" s="366"/>
      <c r="BM33" s="366"/>
      <c r="BN33" s="622"/>
      <c r="BO33" s="622"/>
      <c r="BP33" s="619"/>
      <c r="BQ33" s="622"/>
      <c r="BR33" s="622"/>
      <c r="BS33" s="619"/>
      <c r="BT33" s="620"/>
      <c r="BU33" s="620"/>
      <c r="BV33" s="621"/>
      <c r="BW33" s="110"/>
    </row>
    <row r="34" spans="1:75" s="6" customFormat="1" ht="12" customHeight="1" x14ac:dyDescent="0.25">
      <c r="A34" s="5"/>
      <c r="B34" s="110"/>
      <c r="C34" s="295" t="s">
        <v>508</v>
      </c>
      <c r="D34" s="242"/>
      <c r="E34" s="242"/>
      <c r="F34" s="242"/>
      <c r="G34" s="242"/>
      <c r="H34" s="242"/>
      <c r="I34" s="242"/>
      <c r="J34" s="242"/>
      <c r="K34" s="242"/>
      <c r="L34" s="242"/>
      <c r="M34" s="242"/>
      <c r="N34" s="242"/>
      <c r="O34" s="242"/>
      <c r="P34" s="242"/>
      <c r="Q34" s="242"/>
      <c r="R34" s="242"/>
      <c r="S34" s="242"/>
      <c r="T34" s="242"/>
      <c r="U34" s="242"/>
      <c r="V34" s="242"/>
      <c r="W34" s="229" t="s">
        <v>18</v>
      </c>
      <c r="X34" s="229"/>
      <c r="Y34" s="229"/>
      <c r="Z34" s="229"/>
      <c r="AA34" s="229"/>
      <c r="AB34" s="229"/>
      <c r="AC34" s="229"/>
      <c r="AD34" s="229"/>
      <c r="AE34" s="229"/>
      <c r="AF34" s="245"/>
      <c r="AG34" s="245"/>
      <c r="AH34" s="245"/>
      <c r="AI34" s="245"/>
      <c r="AJ34" s="245"/>
      <c r="AK34" s="245"/>
      <c r="AL34" s="245"/>
      <c r="AM34" s="245"/>
      <c r="AN34" s="229" t="s">
        <v>18</v>
      </c>
      <c r="AO34" s="229"/>
      <c r="AP34" s="229"/>
      <c r="AQ34" s="229"/>
      <c r="AR34" s="229"/>
      <c r="AS34" s="229"/>
      <c r="AT34" s="229"/>
      <c r="AU34" s="229"/>
      <c r="AV34" s="229"/>
      <c r="AW34" s="245"/>
      <c r="AX34" s="245"/>
      <c r="AY34" s="245"/>
      <c r="AZ34" s="245"/>
      <c r="BA34" s="245"/>
      <c r="BB34" s="245"/>
      <c r="BC34" s="245"/>
      <c r="BD34" s="245"/>
      <c r="BE34" s="229" t="s">
        <v>18</v>
      </c>
      <c r="BF34" s="229"/>
      <c r="BG34" s="229"/>
      <c r="BH34" s="229"/>
      <c r="BI34" s="229"/>
      <c r="BJ34" s="229"/>
      <c r="BK34" s="229"/>
      <c r="BL34" s="229"/>
      <c r="BM34" s="229"/>
      <c r="BN34" s="245"/>
      <c r="BO34" s="245"/>
      <c r="BP34" s="245"/>
      <c r="BQ34" s="245"/>
      <c r="BR34" s="245"/>
      <c r="BS34" s="245"/>
      <c r="BT34" s="245"/>
      <c r="BU34" s="245"/>
      <c r="BV34" s="246"/>
      <c r="BW34" s="110"/>
    </row>
    <row r="35" spans="1:75" s="6" customFormat="1" ht="12" customHeight="1" x14ac:dyDescent="0.25">
      <c r="A35" s="5"/>
      <c r="B35" s="110"/>
      <c r="C35" s="295" t="s">
        <v>498</v>
      </c>
      <c r="D35" s="242"/>
      <c r="E35" s="242"/>
      <c r="F35" s="242"/>
      <c r="G35" s="242"/>
      <c r="H35" s="242"/>
      <c r="I35" s="242"/>
      <c r="J35" s="242"/>
      <c r="K35" s="242"/>
      <c r="L35" s="242"/>
      <c r="M35" s="242"/>
      <c r="N35" s="242"/>
      <c r="O35" s="242"/>
      <c r="P35" s="242"/>
      <c r="Q35" s="242"/>
      <c r="R35" s="242"/>
      <c r="S35" s="242"/>
      <c r="T35" s="242"/>
      <c r="U35" s="242"/>
      <c r="V35" s="242"/>
      <c r="W35" s="627"/>
      <c r="X35" s="627"/>
      <c r="Y35" s="627"/>
      <c r="Z35" s="627"/>
      <c r="AA35" s="627"/>
      <c r="AB35" s="627"/>
      <c r="AC35" s="627"/>
      <c r="AD35" s="627"/>
      <c r="AE35" s="627"/>
      <c r="AF35" s="625"/>
      <c r="AG35" s="625"/>
      <c r="AH35" s="625"/>
      <c r="AI35" s="625"/>
      <c r="AJ35" s="625"/>
      <c r="AK35" s="625"/>
      <c r="AL35" s="625"/>
      <c r="AM35" s="625"/>
      <c r="AN35" s="627"/>
      <c r="AO35" s="627"/>
      <c r="AP35" s="627"/>
      <c r="AQ35" s="627"/>
      <c r="AR35" s="627"/>
      <c r="AS35" s="627"/>
      <c r="AT35" s="627"/>
      <c r="AU35" s="627"/>
      <c r="AV35" s="627"/>
      <c r="AW35" s="625"/>
      <c r="AX35" s="625"/>
      <c r="AY35" s="625"/>
      <c r="AZ35" s="625"/>
      <c r="BA35" s="625"/>
      <c r="BB35" s="625"/>
      <c r="BC35" s="625"/>
      <c r="BD35" s="625"/>
      <c r="BE35" s="627"/>
      <c r="BF35" s="627"/>
      <c r="BG35" s="627"/>
      <c r="BH35" s="627"/>
      <c r="BI35" s="627"/>
      <c r="BJ35" s="627"/>
      <c r="BK35" s="627"/>
      <c r="BL35" s="627"/>
      <c r="BM35" s="627"/>
      <c r="BN35" s="625"/>
      <c r="BO35" s="625"/>
      <c r="BP35" s="625"/>
      <c r="BQ35" s="625"/>
      <c r="BR35" s="625"/>
      <c r="BS35" s="625"/>
      <c r="BT35" s="625"/>
      <c r="BU35" s="625"/>
      <c r="BV35" s="626"/>
      <c r="BW35" s="110"/>
    </row>
    <row r="36" spans="1:75" s="6" customFormat="1" ht="12" customHeight="1" x14ac:dyDescent="0.25">
      <c r="A36" s="5"/>
      <c r="B36" s="110"/>
      <c r="C36" s="295" t="s">
        <v>19</v>
      </c>
      <c r="D36" s="242"/>
      <c r="E36" s="242"/>
      <c r="F36" s="242"/>
      <c r="G36" s="242"/>
      <c r="H36" s="242"/>
      <c r="I36" s="242"/>
      <c r="J36" s="242"/>
      <c r="K36" s="242"/>
      <c r="L36" s="242"/>
      <c r="M36" s="242"/>
      <c r="N36" s="242"/>
      <c r="O36" s="242"/>
      <c r="P36" s="242"/>
      <c r="Q36" s="242"/>
      <c r="R36" s="242"/>
      <c r="S36" s="242"/>
      <c r="T36" s="242"/>
      <c r="U36" s="242"/>
      <c r="V36" s="242"/>
      <c r="W36" s="231"/>
      <c r="X36" s="231"/>
      <c r="Y36" s="231"/>
      <c r="Z36" s="231"/>
      <c r="AA36" s="231"/>
      <c r="AB36" s="231"/>
      <c r="AC36" s="231"/>
      <c r="AD36" s="231"/>
      <c r="AE36" s="231"/>
      <c r="AF36" s="245"/>
      <c r="AG36" s="245"/>
      <c r="AH36" s="245"/>
      <c r="AI36" s="245"/>
      <c r="AJ36" s="245"/>
      <c r="AK36" s="245"/>
      <c r="AL36" s="245"/>
      <c r="AM36" s="245"/>
      <c r="AN36" s="231"/>
      <c r="AO36" s="231"/>
      <c r="AP36" s="231"/>
      <c r="AQ36" s="231"/>
      <c r="AR36" s="231"/>
      <c r="AS36" s="231"/>
      <c r="AT36" s="231"/>
      <c r="AU36" s="231"/>
      <c r="AV36" s="231"/>
      <c r="AW36" s="245"/>
      <c r="AX36" s="245"/>
      <c r="AY36" s="245"/>
      <c r="AZ36" s="245"/>
      <c r="BA36" s="245"/>
      <c r="BB36" s="245"/>
      <c r="BC36" s="245"/>
      <c r="BD36" s="245"/>
      <c r="BE36" s="231"/>
      <c r="BF36" s="231"/>
      <c r="BG36" s="231"/>
      <c r="BH36" s="231"/>
      <c r="BI36" s="231"/>
      <c r="BJ36" s="231"/>
      <c r="BK36" s="231"/>
      <c r="BL36" s="231"/>
      <c r="BM36" s="231"/>
      <c r="BN36" s="245"/>
      <c r="BO36" s="245"/>
      <c r="BP36" s="245"/>
      <c r="BQ36" s="245"/>
      <c r="BR36" s="245"/>
      <c r="BS36" s="245"/>
      <c r="BT36" s="245"/>
      <c r="BU36" s="245"/>
      <c r="BV36" s="246"/>
      <c r="BW36" s="110"/>
    </row>
    <row r="37" spans="1:75" s="6" customFormat="1" ht="12" customHeight="1" x14ac:dyDescent="0.25">
      <c r="A37" s="5"/>
      <c r="B37" s="110"/>
      <c r="C37" s="628" t="s">
        <v>236</v>
      </c>
      <c r="D37" s="230"/>
      <c r="E37" s="230"/>
      <c r="F37" s="230"/>
      <c r="G37" s="230"/>
      <c r="H37" s="230"/>
      <c r="I37" s="230"/>
      <c r="J37" s="230"/>
      <c r="K37" s="230"/>
      <c r="L37" s="230"/>
      <c r="M37" s="230"/>
      <c r="N37" s="230"/>
      <c r="O37" s="230"/>
      <c r="P37" s="230"/>
      <c r="Q37" s="230"/>
      <c r="R37" s="230"/>
      <c r="S37" s="230"/>
      <c r="T37" s="230"/>
      <c r="U37" s="230"/>
      <c r="V37" s="230"/>
      <c r="W37" s="229" t="s">
        <v>237</v>
      </c>
      <c r="X37" s="229"/>
      <c r="Y37" s="229"/>
      <c r="Z37" s="229"/>
      <c r="AA37" s="229"/>
      <c r="AB37" s="229"/>
      <c r="AC37" s="229"/>
      <c r="AD37" s="229"/>
      <c r="AE37" s="229"/>
      <c r="AF37" s="625"/>
      <c r="AG37" s="625"/>
      <c r="AH37" s="625"/>
      <c r="AI37" s="625"/>
      <c r="AJ37" s="625"/>
      <c r="AK37" s="625"/>
      <c r="AL37" s="625"/>
      <c r="AM37" s="625"/>
      <c r="AN37" s="229" t="s">
        <v>237</v>
      </c>
      <c r="AO37" s="229"/>
      <c r="AP37" s="229"/>
      <c r="AQ37" s="229"/>
      <c r="AR37" s="229"/>
      <c r="AS37" s="229"/>
      <c r="AT37" s="229"/>
      <c r="AU37" s="229"/>
      <c r="AV37" s="229"/>
      <c r="AW37" s="625"/>
      <c r="AX37" s="625"/>
      <c r="AY37" s="625"/>
      <c r="AZ37" s="625"/>
      <c r="BA37" s="625"/>
      <c r="BB37" s="625"/>
      <c r="BC37" s="625"/>
      <c r="BD37" s="625"/>
      <c r="BE37" s="229" t="s">
        <v>237</v>
      </c>
      <c r="BF37" s="229"/>
      <c r="BG37" s="229"/>
      <c r="BH37" s="229"/>
      <c r="BI37" s="229"/>
      <c r="BJ37" s="229"/>
      <c r="BK37" s="229"/>
      <c r="BL37" s="229"/>
      <c r="BM37" s="229"/>
      <c r="BN37" s="625"/>
      <c r="BO37" s="625"/>
      <c r="BP37" s="625"/>
      <c r="BQ37" s="625"/>
      <c r="BR37" s="625"/>
      <c r="BS37" s="625"/>
      <c r="BT37" s="625"/>
      <c r="BU37" s="625"/>
      <c r="BV37" s="626"/>
      <c r="BW37" s="110"/>
    </row>
    <row r="38" spans="1:75" s="6" customFormat="1" ht="12" customHeight="1" x14ac:dyDescent="0.25">
      <c r="A38" s="5"/>
      <c r="B38" s="110"/>
      <c r="C38" s="628" t="s">
        <v>662</v>
      </c>
      <c r="D38" s="230"/>
      <c r="E38" s="230"/>
      <c r="F38" s="230"/>
      <c r="G38" s="230"/>
      <c r="H38" s="230"/>
      <c r="I38" s="230"/>
      <c r="J38" s="230"/>
      <c r="K38" s="230"/>
      <c r="L38" s="230"/>
      <c r="M38" s="230"/>
      <c r="N38" s="230"/>
      <c r="O38" s="230"/>
      <c r="P38" s="230"/>
      <c r="Q38" s="230"/>
      <c r="R38" s="230"/>
      <c r="S38" s="230"/>
      <c r="T38" s="230"/>
      <c r="U38" s="230"/>
      <c r="V38" s="230"/>
      <c r="W38" s="231"/>
      <c r="X38" s="231"/>
      <c r="Y38" s="231"/>
      <c r="Z38" s="231"/>
      <c r="AA38" s="231"/>
      <c r="AB38" s="231"/>
      <c r="AC38" s="231"/>
      <c r="AD38" s="231"/>
      <c r="AE38" s="231"/>
      <c r="AF38" s="625"/>
      <c r="AG38" s="625"/>
      <c r="AH38" s="625"/>
      <c r="AI38" s="625"/>
      <c r="AJ38" s="625"/>
      <c r="AK38" s="625"/>
      <c r="AL38" s="625"/>
      <c r="AM38" s="625"/>
      <c r="AN38" s="231"/>
      <c r="AO38" s="231"/>
      <c r="AP38" s="231"/>
      <c r="AQ38" s="231"/>
      <c r="AR38" s="231"/>
      <c r="AS38" s="231"/>
      <c r="AT38" s="231"/>
      <c r="AU38" s="231"/>
      <c r="AV38" s="231"/>
      <c r="AW38" s="625"/>
      <c r="AX38" s="625"/>
      <c r="AY38" s="625"/>
      <c r="AZ38" s="625"/>
      <c r="BA38" s="625"/>
      <c r="BB38" s="625"/>
      <c r="BC38" s="625"/>
      <c r="BD38" s="625"/>
      <c r="BE38" s="231"/>
      <c r="BF38" s="231"/>
      <c r="BG38" s="231"/>
      <c r="BH38" s="231"/>
      <c r="BI38" s="231"/>
      <c r="BJ38" s="231"/>
      <c r="BK38" s="231"/>
      <c r="BL38" s="231"/>
      <c r="BM38" s="231"/>
      <c r="BN38" s="625"/>
      <c r="BO38" s="625"/>
      <c r="BP38" s="625"/>
      <c r="BQ38" s="625"/>
      <c r="BR38" s="625"/>
      <c r="BS38" s="625"/>
      <c r="BT38" s="625"/>
      <c r="BU38" s="625"/>
      <c r="BV38" s="626"/>
      <c r="BW38" s="110"/>
    </row>
    <row r="39" spans="1:75" s="6" customFormat="1" ht="12" customHeight="1" x14ac:dyDescent="0.25">
      <c r="A39" s="5"/>
      <c r="B39" s="110"/>
      <c r="C39" s="628" t="s">
        <v>558</v>
      </c>
      <c r="D39" s="230"/>
      <c r="E39" s="230"/>
      <c r="F39" s="230"/>
      <c r="G39" s="230"/>
      <c r="H39" s="230"/>
      <c r="I39" s="230"/>
      <c r="J39" s="230"/>
      <c r="K39" s="230"/>
      <c r="L39" s="230"/>
      <c r="M39" s="230"/>
      <c r="N39" s="230"/>
      <c r="O39" s="230"/>
      <c r="P39" s="230"/>
      <c r="Q39" s="230"/>
      <c r="R39" s="230"/>
      <c r="S39" s="230"/>
      <c r="T39" s="230"/>
      <c r="U39" s="230"/>
      <c r="V39" s="230"/>
      <c r="W39" s="231"/>
      <c r="X39" s="231"/>
      <c r="Y39" s="231"/>
      <c r="Z39" s="231"/>
      <c r="AA39" s="231"/>
      <c r="AB39" s="231"/>
      <c r="AC39" s="231"/>
      <c r="AD39" s="231"/>
      <c r="AE39" s="231"/>
      <c r="AF39" s="625"/>
      <c r="AG39" s="625"/>
      <c r="AH39" s="625"/>
      <c r="AI39" s="625"/>
      <c r="AJ39" s="625"/>
      <c r="AK39" s="625"/>
      <c r="AL39" s="625"/>
      <c r="AM39" s="625"/>
      <c r="AN39" s="231"/>
      <c r="AO39" s="231"/>
      <c r="AP39" s="231"/>
      <c r="AQ39" s="231"/>
      <c r="AR39" s="231"/>
      <c r="AS39" s="231"/>
      <c r="AT39" s="231"/>
      <c r="AU39" s="231"/>
      <c r="AV39" s="231"/>
      <c r="AW39" s="625"/>
      <c r="AX39" s="625"/>
      <c r="AY39" s="625"/>
      <c r="AZ39" s="625"/>
      <c r="BA39" s="625"/>
      <c r="BB39" s="625"/>
      <c r="BC39" s="625"/>
      <c r="BD39" s="625"/>
      <c r="BE39" s="231"/>
      <c r="BF39" s="231"/>
      <c r="BG39" s="231"/>
      <c r="BH39" s="231"/>
      <c r="BI39" s="231"/>
      <c r="BJ39" s="231"/>
      <c r="BK39" s="231"/>
      <c r="BL39" s="231"/>
      <c r="BM39" s="231"/>
      <c r="BN39" s="625"/>
      <c r="BO39" s="625"/>
      <c r="BP39" s="625"/>
      <c r="BQ39" s="625"/>
      <c r="BR39" s="625"/>
      <c r="BS39" s="625"/>
      <c r="BT39" s="625"/>
      <c r="BU39" s="625"/>
      <c r="BV39" s="626"/>
      <c r="BW39" s="110"/>
    </row>
    <row r="40" spans="1:75" s="6" customFormat="1" ht="12" customHeight="1" x14ac:dyDescent="0.25">
      <c r="A40" s="5"/>
      <c r="B40" s="110"/>
      <c r="C40" s="628" t="s">
        <v>559</v>
      </c>
      <c r="D40" s="230"/>
      <c r="E40" s="230"/>
      <c r="F40" s="230"/>
      <c r="G40" s="230"/>
      <c r="H40" s="230"/>
      <c r="I40" s="230"/>
      <c r="J40" s="230"/>
      <c r="K40" s="230"/>
      <c r="L40" s="230"/>
      <c r="M40" s="230"/>
      <c r="N40" s="230"/>
      <c r="O40" s="230"/>
      <c r="P40" s="230"/>
      <c r="Q40" s="230"/>
      <c r="R40" s="230"/>
      <c r="S40" s="230"/>
      <c r="T40" s="230"/>
      <c r="U40" s="230"/>
      <c r="V40" s="230"/>
      <c r="W40" s="231"/>
      <c r="X40" s="231"/>
      <c r="Y40" s="231"/>
      <c r="Z40" s="231"/>
      <c r="AA40" s="231"/>
      <c r="AB40" s="231"/>
      <c r="AC40" s="231"/>
      <c r="AD40" s="231"/>
      <c r="AE40" s="231"/>
      <c r="AF40" s="625"/>
      <c r="AG40" s="625"/>
      <c r="AH40" s="625"/>
      <c r="AI40" s="625"/>
      <c r="AJ40" s="625"/>
      <c r="AK40" s="625"/>
      <c r="AL40" s="625"/>
      <c r="AM40" s="625"/>
      <c r="AN40" s="231"/>
      <c r="AO40" s="231"/>
      <c r="AP40" s="231"/>
      <c r="AQ40" s="231"/>
      <c r="AR40" s="231"/>
      <c r="AS40" s="231"/>
      <c r="AT40" s="231"/>
      <c r="AU40" s="231"/>
      <c r="AV40" s="231"/>
      <c r="AW40" s="625"/>
      <c r="AX40" s="625"/>
      <c r="AY40" s="625"/>
      <c r="AZ40" s="625"/>
      <c r="BA40" s="625"/>
      <c r="BB40" s="625"/>
      <c r="BC40" s="625"/>
      <c r="BD40" s="625"/>
      <c r="BE40" s="231"/>
      <c r="BF40" s="231"/>
      <c r="BG40" s="231"/>
      <c r="BH40" s="231"/>
      <c r="BI40" s="231"/>
      <c r="BJ40" s="231"/>
      <c r="BK40" s="231"/>
      <c r="BL40" s="231"/>
      <c r="BM40" s="231"/>
      <c r="BN40" s="625"/>
      <c r="BO40" s="625"/>
      <c r="BP40" s="625"/>
      <c r="BQ40" s="625"/>
      <c r="BR40" s="625"/>
      <c r="BS40" s="625"/>
      <c r="BT40" s="625"/>
      <c r="BU40" s="625"/>
      <c r="BV40" s="626"/>
      <c r="BW40" s="110"/>
    </row>
    <row r="41" spans="1:75" s="6" customFormat="1" ht="12" customHeight="1" x14ac:dyDescent="0.25">
      <c r="A41" s="5"/>
      <c r="B41" s="110"/>
      <c r="C41" s="628" t="s">
        <v>663</v>
      </c>
      <c r="D41" s="230"/>
      <c r="E41" s="230"/>
      <c r="F41" s="230"/>
      <c r="G41" s="230"/>
      <c r="H41" s="230"/>
      <c r="I41" s="230"/>
      <c r="J41" s="230"/>
      <c r="K41" s="230"/>
      <c r="L41" s="230"/>
      <c r="M41" s="230"/>
      <c r="N41" s="230"/>
      <c r="O41" s="230"/>
      <c r="P41" s="230"/>
      <c r="Q41" s="230"/>
      <c r="R41" s="230"/>
      <c r="S41" s="230"/>
      <c r="T41" s="230"/>
      <c r="U41" s="230"/>
      <c r="V41" s="230"/>
      <c r="W41" s="231"/>
      <c r="X41" s="231"/>
      <c r="Y41" s="231"/>
      <c r="Z41" s="231"/>
      <c r="AA41" s="231"/>
      <c r="AB41" s="231"/>
      <c r="AC41" s="231"/>
      <c r="AD41" s="231"/>
      <c r="AE41" s="231"/>
      <c r="AF41" s="625"/>
      <c r="AG41" s="625"/>
      <c r="AH41" s="625"/>
      <c r="AI41" s="625"/>
      <c r="AJ41" s="625"/>
      <c r="AK41" s="625"/>
      <c r="AL41" s="625"/>
      <c r="AM41" s="625"/>
      <c r="AN41" s="231"/>
      <c r="AO41" s="231"/>
      <c r="AP41" s="231"/>
      <c r="AQ41" s="231"/>
      <c r="AR41" s="231"/>
      <c r="AS41" s="231"/>
      <c r="AT41" s="231"/>
      <c r="AU41" s="231"/>
      <c r="AV41" s="231"/>
      <c r="AW41" s="625"/>
      <c r="AX41" s="625"/>
      <c r="AY41" s="625"/>
      <c r="AZ41" s="625"/>
      <c r="BA41" s="625"/>
      <c r="BB41" s="625"/>
      <c r="BC41" s="625"/>
      <c r="BD41" s="625"/>
      <c r="BE41" s="231"/>
      <c r="BF41" s="231"/>
      <c r="BG41" s="231"/>
      <c r="BH41" s="231"/>
      <c r="BI41" s="231"/>
      <c r="BJ41" s="231"/>
      <c r="BK41" s="231"/>
      <c r="BL41" s="231"/>
      <c r="BM41" s="231"/>
      <c r="BN41" s="625"/>
      <c r="BO41" s="625"/>
      <c r="BP41" s="625"/>
      <c r="BQ41" s="625"/>
      <c r="BR41" s="625"/>
      <c r="BS41" s="625"/>
      <c r="BT41" s="625"/>
      <c r="BU41" s="625"/>
      <c r="BV41" s="626"/>
      <c r="BW41" s="110"/>
    </row>
    <row r="42" spans="1:75" s="6" customFormat="1" ht="12" customHeight="1" x14ac:dyDescent="0.25">
      <c r="A42" s="5"/>
      <c r="B42" s="110"/>
      <c r="C42" s="628" t="s">
        <v>560</v>
      </c>
      <c r="D42" s="230"/>
      <c r="E42" s="230"/>
      <c r="F42" s="230"/>
      <c r="G42" s="230"/>
      <c r="H42" s="230"/>
      <c r="I42" s="230"/>
      <c r="J42" s="230"/>
      <c r="K42" s="230"/>
      <c r="L42" s="230"/>
      <c r="M42" s="230"/>
      <c r="N42" s="230"/>
      <c r="O42" s="230"/>
      <c r="P42" s="230"/>
      <c r="Q42" s="230"/>
      <c r="R42" s="230"/>
      <c r="S42" s="230"/>
      <c r="T42" s="230"/>
      <c r="U42" s="230"/>
      <c r="V42" s="230"/>
      <c r="W42" s="231"/>
      <c r="X42" s="231"/>
      <c r="Y42" s="231"/>
      <c r="Z42" s="231"/>
      <c r="AA42" s="231"/>
      <c r="AB42" s="231"/>
      <c r="AC42" s="231"/>
      <c r="AD42" s="231"/>
      <c r="AE42" s="231"/>
      <c r="AF42" s="625"/>
      <c r="AG42" s="625"/>
      <c r="AH42" s="625"/>
      <c r="AI42" s="625"/>
      <c r="AJ42" s="625"/>
      <c r="AK42" s="625"/>
      <c r="AL42" s="625"/>
      <c r="AM42" s="625"/>
      <c r="AN42" s="231"/>
      <c r="AO42" s="231"/>
      <c r="AP42" s="231"/>
      <c r="AQ42" s="231"/>
      <c r="AR42" s="231"/>
      <c r="AS42" s="231"/>
      <c r="AT42" s="231"/>
      <c r="AU42" s="231"/>
      <c r="AV42" s="231"/>
      <c r="AW42" s="625"/>
      <c r="AX42" s="625"/>
      <c r="AY42" s="625"/>
      <c r="AZ42" s="625"/>
      <c r="BA42" s="625"/>
      <c r="BB42" s="625"/>
      <c r="BC42" s="625"/>
      <c r="BD42" s="625"/>
      <c r="BE42" s="231"/>
      <c r="BF42" s="231"/>
      <c r="BG42" s="231"/>
      <c r="BH42" s="231"/>
      <c r="BI42" s="231"/>
      <c r="BJ42" s="231"/>
      <c r="BK42" s="231"/>
      <c r="BL42" s="231"/>
      <c r="BM42" s="231"/>
      <c r="BN42" s="625"/>
      <c r="BO42" s="625"/>
      <c r="BP42" s="625"/>
      <c r="BQ42" s="625"/>
      <c r="BR42" s="625"/>
      <c r="BS42" s="625"/>
      <c r="BT42" s="625"/>
      <c r="BU42" s="625"/>
      <c r="BV42" s="626"/>
      <c r="BW42" s="110"/>
    </row>
    <row r="43" spans="1:75" s="6" customFormat="1" ht="12" customHeight="1" x14ac:dyDescent="0.25">
      <c r="A43" s="5"/>
      <c r="B43" s="110"/>
      <c r="C43" s="295" t="s">
        <v>561</v>
      </c>
      <c r="D43" s="242"/>
      <c r="E43" s="242"/>
      <c r="F43" s="242"/>
      <c r="G43" s="242"/>
      <c r="H43" s="242"/>
      <c r="I43" s="242"/>
      <c r="J43" s="242"/>
      <c r="K43" s="242"/>
      <c r="L43" s="242"/>
      <c r="M43" s="242"/>
      <c r="N43" s="242"/>
      <c r="O43" s="242"/>
      <c r="P43" s="242"/>
      <c r="Q43" s="242"/>
      <c r="R43" s="242"/>
      <c r="S43" s="242"/>
      <c r="T43" s="242"/>
      <c r="U43" s="242"/>
      <c r="V43" s="242"/>
      <c r="W43" s="232" t="s">
        <v>513</v>
      </c>
      <c r="X43" s="232"/>
      <c r="Y43" s="232"/>
      <c r="Z43" s="232"/>
      <c r="AA43" s="232"/>
      <c r="AB43" s="232"/>
      <c r="AC43" s="232"/>
      <c r="AD43" s="232"/>
      <c r="AE43" s="232"/>
      <c r="AF43" s="625"/>
      <c r="AG43" s="625"/>
      <c r="AH43" s="625"/>
      <c r="AI43" s="625"/>
      <c r="AJ43" s="625"/>
      <c r="AK43" s="625"/>
      <c r="AL43" s="625"/>
      <c r="AM43" s="625"/>
      <c r="AN43" s="232" t="s">
        <v>513</v>
      </c>
      <c r="AO43" s="232"/>
      <c r="AP43" s="232"/>
      <c r="AQ43" s="232"/>
      <c r="AR43" s="232"/>
      <c r="AS43" s="232"/>
      <c r="AT43" s="232"/>
      <c r="AU43" s="232"/>
      <c r="AV43" s="232"/>
      <c r="AW43" s="625"/>
      <c r="AX43" s="625"/>
      <c r="AY43" s="625"/>
      <c r="AZ43" s="625"/>
      <c r="BA43" s="625"/>
      <c r="BB43" s="625"/>
      <c r="BC43" s="625"/>
      <c r="BD43" s="625"/>
      <c r="BE43" s="232" t="s">
        <v>513</v>
      </c>
      <c r="BF43" s="232"/>
      <c r="BG43" s="232"/>
      <c r="BH43" s="232"/>
      <c r="BI43" s="232"/>
      <c r="BJ43" s="232"/>
      <c r="BK43" s="232"/>
      <c r="BL43" s="232"/>
      <c r="BM43" s="232"/>
      <c r="BN43" s="625"/>
      <c r="BO43" s="625"/>
      <c r="BP43" s="625"/>
      <c r="BQ43" s="625"/>
      <c r="BR43" s="625"/>
      <c r="BS43" s="625"/>
      <c r="BT43" s="625"/>
      <c r="BU43" s="625"/>
      <c r="BV43" s="626"/>
      <c r="BW43" s="110"/>
    </row>
    <row r="44" spans="1:75" s="6" customFormat="1" ht="12" customHeight="1" x14ac:dyDescent="0.25">
      <c r="A44" s="5"/>
      <c r="B44" s="110"/>
      <c r="C44" s="628" t="s">
        <v>664</v>
      </c>
      <c r="D44" s="230"/>
      <c r="E44" s="230"/>
      <c r="F44" s="230"/>
      <c r="G44" s="230"/>
      <c r="H44" s="230"/>
      <c r="I44" s="230"/>
      <c r="J44" s="230"/>
      <c r="K44" s="230"/>
      <c r="L44" s="230"/>
      <c r="M44" s="230"/>
      <c r="N44" s="230"/>
      <c r="O44" s="230"/>
      <c r="P44" s="230"/>
      <c r="Q44" s="230"/>
      <c r="R44" s="230"/>
      <c r="S44" s="230"/>
      <c r="T44" s="230"/>
      <c r="U44" s="230"/>
      <c r="V44" s="230"/>
      <c r="W44" s="231"/>
      <c r="X44" s="231"/>
      <c r="Y44" s="231"/>
      <c r="Z44" s="231"/>
      <c r="AA44" s="231"/>
      <c r="AB44" s="231"/>
      <c r="AC44" s="231"/>
      <c r="AD44" s="231"/>
      <c r="AE44" s="231"/>
      <c r="AF44" s="625"/>
      <c r="AG44" s="625"/>
      <c r="AH44" s="625"/>
      <c r="AI44" s="625"/>
      <c r="AJ44" s="625"/>
      <c r="AK44" s="625"/>
      <c r="AL44" s="625"/>
      <c r="AM44" s="625"/>
      <c r="AN44" s="231"/>
      <c r="AO44" s="231"/>
      <c r="AP44" s="231"/>
      <c r="AQ44" s="231"/>
      <c r="AR44" s="231"/>
      <c r="AS44" s="231"/>
      <c r="AT44" s="231"/>
      <c r="AU44" s="231"/>
      <c r="AV44" s="231"/>
      <c r="AW44" s="625"/>
      <c r="AX44" s="625"/>
      <c r="AY44" s="625"/>
      <c r="AZ44" s="625"/>
      <c r="BA44" s="625"/>
      <c r="BB44" s="625"/>
      <c r="BC44" s="625"/>
      <c r="BD44" s="625"/>
      <c r="BE44" s="231"/>
      <c r="BF44" s="231"/>
      <c r="BG44" s="231"/>
      <c r="BH44" s="231"/>
      <c r="BI44" s="231"/>
      <c r="BJ44" s="231"/>
      <c r="BK44" s="231"/>
      <c r="BL44" s="231"/>
      <c r="BM44" s="231"/>
      <c r="BN44" s="625"/>
      <c r="BO44" s="625"/>
      <c r="BP44" s="625"/>
      <c r="BQ44" s="625"/>
      <c r="BR44" s="625"/>
      <c r="BS44" s="625"/>
      <c r="BT44" s="625"/>
      <c r="BU44" s="625"/>
      <c r="BV44" s="626"/>
      <c r="BW44" s="110"/>
    </row>
    <row r="45" spans="1:75" s="6" customFormat="1" ht="12" customHeight="1" x14ac:dyDescent="0.25">
      <c r="A45" s="5"/>
      <c r="B45" s="110"/>
      <c r="C45" s="628" t="s">
        <v>562</v>
      </c>
      <c r="D45" s="230"/>
      <c r="E45" s="230"/>
      <c r="F45" s="230"/>
      <c r="G45" s="230"/>
      <c r="H45" s="230"/>
      <c r="I45" s="230"/>
      <c r="J45" s="230"/>
      <c r="K45" s="230"/>
      <c r="L45" s="230"/>
      <c r="M45" s="230"/>
      <c r="N45" s="230"/>
      <c r="O45" s="230"/>
      <c r="P45" s="230"/>
      <c r="Q45" s="230"/>
      <c r="R45" s="230"/>
      <c r="S45" s="230"/>
      <c r="T45" s="230"/>
      <c r="U45" s="230"/>
      <c r="V45" s="230"/>
      <c r="W45" s="231"/>
      <c r="X45" s="231"/>
      <c r="Y45" s="231"/>
      <c r="Z45" s="231"/>
      <c r="AA45" s="231"/>
      <c r="AB45" s="231"/>
      <c r="AC45" s="231"/>
      <c r="AD45" s="231"/>
      <c r="AE45" s="231"/>
      <c r="AF45" s="625"/>
      <c r="AG45" s="625"/>
      <c r="AH45" s="625"/>
      <c r="AI45" s="625"/>
      <c r="AJ45" s="625"/>
      <c r="AK45" s="625"/>
      <c r="AL45" s="625"/>
      <c r="AM45" s="625"/>
      <c r="AN45" s="231"/>
      <c r="AO45" s="231"/>
      <c r="AP45" s="231"/>
      <c r="AQ45" s="231"/>
      <c r="AR45" s="231"/>
      <c r="AS45" s="231"/>
      <c r="AT45" s="231"/>
      <c r="AU45" s="231"/>
      <c r="AV45" s="231"/>
      <c r="AW45" s="625"/>
      <c r="AX45" s="625"/>
      <c r="AY45" s="625"/>
      <c r="AZ45" s="625"/>
      <c r="BA45" s="625"/>
      <c r="BB45" s="625"/>
      <c r="BC45" s="625"/>
      <c r="BD45" s="625"/>
      <c r="BE45" s="231"/>
      <c r="BF45" s="231"/>
      <c r="BG45" s="231"/>
      <c r="BH45" s="231"/>
      <c r="BI45" s="231"/>
      <c r="BJ45" s="231"/>
      <c r="BK45" s="231"/>
      <c r="BL45" s="231"/>
      <c r="BM45" s="231"/>
      <c r="BN45" s="625"/>
      <c r="BO45" s="625"/>
      <c r="BP45" s="625"/>
      <c r="BQ45" s="625"/>
      <c r="BR45" s="625"/>
      <c r="BS45" s="625"/>
      <c r="BT45" s="625"/>
      <c r="BU45" s="625"/>
      <c r="BV45" s="626"/>
      <c r="BW45" s="110"/>
    </row>
    <row r="46" spans="1:75" s="6" customFormat="1" ht="12" customHeight="1" x14ac:dyDescent="0.25">
      <c r="A46" s="5"/>
      <c r="B46" s="110"/>
      <c r="C46" s="628" t="s">
        <v>563</v>
      </c>
      <c r="D46" s="230"/>
      <c r="E46" s="230"/>
      <c r="F46" s="230"/>
      <c r="G46" s="230"/>
      <c r="H46" s="230"/>
      <c r="I46" s="230"/>
      <c r="J46" s="230"/>
      <c r="K46" s="230"/>
      <c r="L46" s="230"/>
      <c r="M46" s="230"/>
      <c r="N46" s="230"/>
      <c r="O46" s="230"/>
      <c r="P46" s="230"/>
      <c r="Q46" s="230"/>
      <c r="R46" s="230"/>
      <c r="S46" s="230"/>
      <c r="T46" s="230"/>
      <c r="U46" s="230"/>
      <c r="V46" s="230"/>
      <c r="W46" s="231"/>
      <c r="X46" s="231"/>
      <c r="Y46" s="231"/>
      <c r="Z46" s="231"/>
      <c r="AA46" s="231"/>
      <c r="AB46" s="231"/>
      <c r="AC46" s="231"/>
      <c r="AD46" s="231"/>
      <c r="AE46" s="231"/>
      <c r="AF46" s="625"/>
      <c r="AG46" s="625"/>
      <c r="AH46" s="625"/>
      <c r="AI46" s="625"/>
      <c r="AJ46" s="625"/>
      <c r="AK46" s="625"/>
      <c r="AL46" s="625"/>
      <c r="AM46" s="625"/>
      <c r="AN46" s="231"/>
      <c r="AO46" s="231"/>
      <c r="AP46" s="231"/>
      <c r="AQ46" s="231"/>
      <c r="AR46" s="231"/>
      <c r="AS46" s="231"/>
      <c r="AT46" s="231"/>
      <c r="AU46" s="231"/>
      <c r="AV46" s="231"/>
      <c r="AW46" s="625"/>
      <c r="AX46" s="625"/>
      <c r="AY46" s="625"/>
      <c r="AZ46" s="625"/>
      <c r="BA46" s="625"/>
      <c r="BB46" s="625"/>
      <c r="BC46" s="625"/>
      <c r="BD46" s="625"/>
      <c r="BE46" s="231"/>
      <c r="BF46" s="231"/>
      <c r="BG46" s="231"/>
      <c r="BH46" s="231"/>
      <c r="BI46" s="231"/>
      <c r="BJ46" s="231"/>
      <c r="BK46" s="231"/>
      <c r="BL46" s="231"/>
      <c r="BM46" s="231"/>
      <c r="BN46" s="625"/>
      <c r="BO46" s="625"/>
      <c r="BP46" s="625"/>
      <c r="BQ46" s="625"/>
      <c r="BR46" s="625"/>
      <c r="BS46" s="625"/>
      <c r="BT46" s="625"/>
      <c r="BU46" s="625"/>
      <c r="BV46" s="626"/>
      <c r="BW46" s="110"/>
    </row>
    <row r="47" spans="1:75" s="6" customFormat="1" ht="12" customHeight="1" x14ac:dyDescent="0.25">
      <c r="A47" s="5"/>
      <c r="B47" s="110"/>
      <c r="C47" s="628" t="s">
        <v>665</v>
      </c>
      <c r="D47" s="230"/>
      <c r="E47" s="230"/>
      <c r="F47" s="230"/>
      <c r="G47" s="230"/>
      <c r="H47" s="230"/>
      <c r="I47" s="230"/>
      <c r="J47" s="230"/>
      <c r="K47" s="230"/>
      <c r="L47" s="230"/>
      <c r="M47" s="230"/>
      <c r="N47" s="230"/>
      <c r="O47" s="230"/>
      <c r="P47" s="230"/>
      <c r="Q47" s="230"/>
      <c r="R47" s="230"/>
      <c r="S47" s="230"/>
      <c r="T47" s="230"/>
      <c r="U47" s="230"/>
      <c r="V47" s="230"/>
      <c r="W47" s="231"/>
      <c r="X47" s="231"/>
      <c r="Y47" s="231"/>
      <c r="Z47" s="231"/>
      <c r="AA47" s="231"/>
      <c r="AB47" s="231"/>
      <c r="AC47" s="231"/>
      <c r="AD47" s="231"/>
      <c r="AE47" s="231"/>
      <c r="AF47" s="625"/>
      <c r="AG47" s="625"/>
      <c r="AH47" s="625"/>
      <c r="AI47" s="625"/>
      <c r="AJ47" s="625"/>
      <c r="AK47" s="625"/>
      <c r="AL47" s="625"/>
      <c r="AM47" s="625"/>
      <c r="AN47" s="231"/>
      <c r="AO47" s="231"/>
      <c r="AP47" s="231"/>
      <c r="AQ47" s="231"/>
      <c r="AR47" s="231"/>
      <c r="AS47" s="231"/>
      <c r="AT47" s="231"/>
      <c r="AU47" s="231"/>
      <c r="AV47" s="231"/>
      <c r="AW47" s="625"/>
      <c r="AX47" s="625"/>
      <c r="AY47" s="625"/>
      <c r="AZ47" s="625"/>
      <c r="BA47" s="625"/>
      <c r="BB47" s="625"/>
      <c r="BC47" s="625"/>
      <c r="BD47" s="625"/>
      <c r="BE47" s="231"/>
      <c r="BF47" s="231"/>
      <c r="BG47" s="231"/>
      <c r="BH47" s="231"/>
      <c r="BI47" s="231"/>
      <c r="BJ47" s="231"/>
      <c r="BK47" s="231"/>
      <c r="BL47" s="231"/>
      <c r="BM47" s="231"/>
      <c r="BN47" s="625"/>
      <c r="BO47" s="625"/>
      <c r="BP47" s="625"/>
      <c r="BQ47" s="625"/>
      <c r="BR47" s="625"/>
      <c r="BS47" s="625"/>
      <c r="BT47" s="625"/>
      <c r="BU47" s="625"/>
      <c r="BV47" s="626"/>
      <c r="BW47" s="110"/>
    </row>
    <row r="48" spans="1:75" s="6" customFormat="1" ht="12" customHeight="1" x14ac:dyDescent="0.25">
      <c r="A48" s="5"/>
      <c r="B48" s="110"/>
      <c r="C48" s="628" t="s">
        <v>564</v>
      </c>
      <c r="D48" s="230"/>
      <c r="E48" s="230"/>
      <c r="F48" s="230"/>
      <c r="G48" s="230"/>
      <c r="H48" s="230"/>
      <c r="I48" s="230"/>
      <c r="J48" s="230"/>
      <c r="K48" s="230"/>
      <c r="L48" s="230"/>
      <c r="M48" s="230"/>
      <c r="N48" s="230"/>
      <c r="O48" s="230"/>
      <c r="P48" s="230"/>
      <c r="Q48" s="230"/>
      <c r="R48" s="230"/>
      <c r="S48" s="230"/>
      <c r="T48" s="230"/>
      <c r="U48" s="230"/>
      <c r="V48" s="230"/>
      <c r="W48" s="231"/>
      <c r="X48" s="231"/>
      <c r="Y48" s="231"/>
      <c r="Z48" s="231"/>
      <c r="AA48" s="231"/>
      <c r="AB48" s="231"/>
      <c r="AC48" s="231"/>
      <c r="AD48" s="231"/>
      <c r="AE48" s="231"/>
      <c r="AF48" s="625"/>
      <c r="AG48" s="625"/>
      <c r="AH48" s="625"/>
      <c r="AI48" s="625"/>
      <c r="AJ48" s="625"/>
      <c r="AK48" s="625"/>
      <c r="AL48" s="625"/>
      <c r="AM48" s="625"/>
      <c r="AN48" s="231"/>
      <c r="AO48" s="231"/>
      <c r="AP48" s="231"/>
      <c r="AQ48" s="231"/>
      <c r="AR48" s="231"/>
      <c r="AS48" s="231"/>
      <c r="AT48" s="231"/>
      <c r="AU48" s="231"/>
      <c r="AV48" s="231"/>
      <c r="AW48" s="625"/>
      <c r="AX48" s="625"/>
      <c r="AY48" s="625"/>
      <c r="AZ48" s="625"/>
      <c r="BA48" s="625"/>
      <c r="BB48" s="625"/>
      <c r="BC48" s="625"/>
      <c r="BD48" s="625"/>
      <c r="BE48" s="231"/>
      <c r="BF48" s="231"/>
      <c r="BG48" s="231"/>
      <c r="BH48" s="231"/>
      <c r="BI48" s="231"/>
      <c r="BJ48" s="231"/>
      <c r="BK48" s="231"/>
      <c r="BL48" s="231"/>
      <c r="BM48" s="231"/>
      <c r="BN48" s="625"/>
      <c r="BO48" s="625"/>
      <c r="BP48" s="625"/>
      <c r="BQ48" s="625"/>
      <c r="BR48" s="625"/>
      <c r="BS48" s="625"/>
      <c r="BT48" s="625"/>
      <c r="BU48" s="625"/>
      <c r="BV48" s="626"/>
      <c r="BW48" s="110"/>
    </row>
    <row r="49" spans="1:75" s="6" customFormat="1" ht="12" customHeight="1" x14ac:dyDescent="0.25">
      <c r="A49" s="5"/>
      <c r="B49" s="110"/>
      <c r="C49" s="628" t="s">
        <v>666</v>
      </c>
      <c r="D49" s="230"/>
      <c r="E49" s="230"/>
      <c r="F49" s="230"/>
      <c r="G49" s="230"/>
      <c r="H49" s="230"/>
      <c r="I49" s="230"/>
      <c r="J49" s="230"/>
      <c r="K49" s="230"/>
      <c r="L49" s="230"/>
      <c r="M49" s="230"/>
      <c r="N49" s="230"/>
      <c r="O49" s="230"/>
      <c r="P49" s="230"/>
      <c r="Q49" s="230"/>
      <c r="R49" s="230"/>
      <c r="S49" s="230"/>
      <c r="T49" s="230"/>
      <c r="U49" s="230"/>
      <c r="V49" s="230"/>
      <c r="W49" s="231"/>
      <c r="X49" s="231"/>
      <c r="Y49" s="231"/>
      <c r="Z49" s="231"/>
      <c r="AA49" s="231"/>
      <c r="AB49" s="231"/>
      <c r="AC49" s="231"/>
      <c r="AD49" s="231"/>
      <c r="AE49" s="231"/>
      <c r="AF49" s="625"/>
      <c r="AG49" s="625"/>
      <c r="AH49" s="625"/>
      <c r="AI49" s="625"/>
      <c r="AJ49" s="625"/>
      <c r="AK49" s="625"/>
      <c r="AL49" s="625"/>
      <c r="AM49" s="625"/>
      <c r="AN49" s="231"/>
      <c r="AO49" s="231"/>
      <c r="AP49" s="231"/>
      <c r="AQ49" s="231"/>
      <c r="AR49" s="231"/>
      <c r="AS49" s="231"/>
      <c r="AT49" s="231"/>
      <c r="AU49" s="231"/>
      <c r="AV49" s="231"/>
      <c r="AW49" s="625"/>
      <c r="AX49" s="625"/>
      <c r="AY49" s="625"/>
      <c r="AZ49" s="625"/>
      <c r="BA49" s="625"/>
      <c r="BB49" s="625"/>
      <c r="BC49" s="625"/>
      <c r="BD49" s="625"/>
      <c r="BE49" s="231"/>
      <c r="BF49" s="231"/>
      <c r="BG49" s="231"/>
      <c r="BH49" s="231"/>
      <c r="BI49" s="231"/>
      <c r="BJ49" s="231"/>
      <c r="BK49" s="231"/>
      <c r="BL49" s="231"/>
      <c r="BM49" s="231"/>
      <c r="BN49" s="625"/>
      <c r="BO49" s="625"/>
      <c r="BP49" s="625"/>
      <c r="BQ49" s="625"/>
      <c r="BR49" s="625"/>
      <c r="BS49" s="625"/>
      <c r="BT49" s="625"/>
      <c r="BU49" s="625"/>
      <c r="BV49" s="626"/>
      <c r="BW49" s="110"/>
    </row>
    <row r="50" spans="1:75" s="6" customFormat="1" ht="12" customHeight="1" x14ac:dyDescent="0.25">
      <c r="A50" s="5"/>
      <c r="B50" s="110"/>
      <c r="C50" s="628" t="s">
        <v>565</v>
      </c>
      <c r="D50" s="230"/>
      <c r="E50" s="230"/>
      <c r="F50" s="230"/>
      <c r="G50" s="230"/>
      <c r="H50" s="230"/>
      <c r="I50" s="230"/>
      <c r="J50" s="230"/>
      <c r="K50" s="230"/>
      <c r="L50" s="230"/>
      <c r="M50" s="230"/>
      <c r="N50" s="230"/>
      <c r="O50" s="230"/>
      <c r="P50" s="230"/>
      <c r="Q50" s="230"/>
      <c r="R50" s="230"/>
      <c r="S50" s="230"/>
      <c r="T50" s="230"/>
      <c r="U50" s="230"/>
      <c r="V50" s="230"/>
      <c r="W50" s="231"/>
      <c r="X50" s="231"/>
      <c r="Y50" s="231"/>
      <c r="Z50" s="231"/>
      <c r="AA50" s="231"/>
      <c r="AB50" s="231"/>
      <c r="AC50" s="231"/>
      <c r="AD50" s="231"/>
      <c r="AE50" s="231"/>
      <c r="AF50" s="625"/>
      <c r="AG50" s="625"/>
      <c r="AH50" s="625"/>
      <c r="AI50" s="625"/>
      <c r="AJ50" s="625"/>
      <c r="AK50" s="625"/>
      <c r="AL50" s="625"/>
      <c r="AM50" s="625"/>
      <c r="AN50" s="231"/>
      <c r="AO50" s="231"/>
      <c r="AP50" s="231"/>
      <c r="AQ50" s="231"/>
      <c r="AR50" s="231"/>
      <c r="AS50" s="231"/>
      <c r="AT50" s="231"/>
      <c r="AU50" s="231"/>
      <c r="AV50" s="231"/>
      <c r="AW50" s="625"/>
      <c r="AX50" s="625"/>
      <c r="AY50" s="625"/>
      <c r="AZ50" s="625"/>
      <c r="BA50" s="625"/>
      <c r="BB50" s="625"/>
      <c r="BC50" s="625"/>
      <c r="BD50" s="625"/>
      <c r="BE50" s="231"/>
      <c r="BF50" s="231"/>
      <c r="BG50" s="231"/>
      <c r="BH50" s="231"/>
      <c r="BI50" s="231"/>
      <c r="BJ50" s="231"/>
      <c r="BK50" s="231"/>
      <c r="BL50" s="231"/>
      <c r="BM50" s="231"/>
      <c r="BN50" s="625"/>
      <c r="BO50" s="625"/>
      <c r="BP50" s="625"/>
      <c r="BQ50" s="625"/>
      <c r="BR50" s="625"/>
      <c r="BS50" s="625"/>
      <c r="BT50" s="625"/>
      <c r="BU50" s="625"/>
      <c r="BV50" s="626"/>
      <c r="BW50" s="110"/>
    </row>
    <row r="51" spans="1:75" s="6" customFormat="1" ht="12" customHeight="1" x14ac:dyDescent="0.25">
      <c r="A51" s="5"/>
      <c r="B51" s="110"/>
      <c r="C51" s="628" t="s">
        <v>667</v>
      </c>
      <c r="D51" s="230"/>
      <c r="E51" s="230"/>
      <c r="F51" s="230"/>
      <c r="G51" s="230"/>
      <c r="H51" s="230"/>
      <c r="I51" s="230"/>
      <c r="J51" s="230"/>
      <c r="K51" s="230"/>
      <c r="L51" s="230"/>
      <c r="M51" s="230"/>
      <c r="N51" s="230"/>
      <c r="O51" s="230"/>
      <c r="P51" s="230"/>
      <c r="Q51" s="230"/>
      <c r="R51" s="230"/>
      <c r="S51" s="230"/>
      <c r="T51" s="230"/>
      <c r="U51" s="230"/>
      <c r="V51" s="230"/>
      <c r="W51" s="231"/>
      <c r="X51" s="231"/>
      <c r="Y51" s="231"/>
      <c r="Z51" s="231"/>
      <c r="AA51" s="231"/>
      <c r="AB51" s="231"/>
      <c r="AC51" s="231"/>
      <c r="AD51" s="231"/>
      <c r="AE51" s="231"/>
      <c r="AF51" s="625"/>
      <c r="AG51" s="625"/>
      <c r="AH51" s="625"/>
      <c r="AI51" s="625"/>
      <c r="AJ51" s="625"/>
      <c r="AK51" s="625"/>
      <c r="AL51" s="625"/>
      <c r="AM51" s="625"/>
      <c r="AN51" s="231"/>
      <c r="AO51" s="231"/>
      <c r="AP51" s="231"/>
      <c r="AQ51" s="231"/>
      <c r="AR51" s="231"/>
      <c r="AS51" s="231"/>
      <c r="AT51" s="231"/>
      <c r="AU51" s="231"/>
      <c r="AV51" s="231"/>
      <c r="AW51" s="625"/>
      <c r="AX51" s="625"/>
      <c r="AY51" s="625"/>
      <c r="AZ51" s="625"/>
      <c r="BA51" s="625"/>
      <c r="BB51" s="625"/>
      <c r="BC51" s="625"/>
      <c r="BD51" s="625"/>
      <c r="BE51" s="231"/>
      <c r="BF51" s="231"/>
      <c r="BG51" s="231"/>
      <c r="BH51" s="231"/>
      <c r="BI51" s="231"/>
      <c r="BJ51" s="231"/>
      <c r="BK51" s="231"/>
      <c r="BL51" s="231"/>
      <c r="BM51" s="231"/>
      <c r="BN51" s="625"/>
      <c r="BO51" s="625"/>
      <c r="BP51" s="625"/>
      <c r="BQ51" s="625"/>
      <c r="BR51" s="625"/>
      <c r="BS51" s="625"/>
      <c r="BT51" s="625"/>
      <c r="BU51" s="625"/>
      <c r="BV51" s="626"/>
      <c r="BW51" s="110"/>
    </row>
    <row r="52" spans="1:75" s="6" customFormat="1" ht="12" customHeight="1" x14ac:dyDescent="0.25">
      <c r="A52" s="5"/>
      <c r="B52" s="110"/>
      <c r="C52" s="295" t="s">
        <v>566</v>
      </c>
      <c r="D52" s="242"/>
      <c r="E52" s="242"/>
      <c r="F52" s="242"/>
      <c r="G52" s="242"/>
      <c r="H52" s="242"/>
      <c r="I52" s="242"/>
      <c r="J52" s="242"/>
      <c r="K52" s="242"/>
      <c r="L52" s="242"/>
      <c r="M52" s="242"/>
      <c r="N52" s="242"/>
      <c r="O52" s="242"/>
      <c r="P52" s="242"/>
      <c r="Q52" s="242"/>
      <c r="R52" s="242"/>
      <c r="S52" s="242"/>
      <c r="T52" s="242"/>
      <c r="U52" s="242"/>
      <c r="V52" s="242"/>
      <c r="W52" s="231"/>
      <c r="X52" s="231"/>
      <c r="Y52" s="231"/>
      <c r="Z52" s="231"/>
      <c r="AA52" s="231"/>
      <c r="AB52" s="231"/>
      <c r="AC52" s="231"/>
      <c r="AD52" s="231"/>
      <c r="AE52" s="231"/>
      <c r="AF52" s="625"/>
      <c r="AG52" s="625"/>
      <c r="AH52" s="625"/>
      <c r="AI52" s="625"/>
      <c r="AJ52" s="625"/>
      <c r="AK52" s="625"/>
      <c r="AL52" s="625"/>
      <c r="AM52" s="625"/>
      <c r="AN52" s="231"/>
      <c r="AO52" s="231"/>
      <c r="AP52" s="231"/>
      <c r="AQ52" s="231"/>
      <c r="AR52" s="231"/>
      <c r="AS52" s="231"/>
      <c r="AT52" s="231"/>
      <c r="AU52" s="231"/>
      <c r="AV52" s="231"/>
      <c r="AW52" s="625"/>
      <c r="AX52" s="625"/>
      <c r="AY52" s="625"/>
      <c r="AZ52" s="625"/>
      <c r="BA52" s="625"/>
      <c r="BB52" s="625"/>
      <c r="BC52" s="625"/>
      <c r="BD52" s="625"/>
      <c r="BE52" s="231"/>
      <c r="BF52" s="231"/>
      <c r="BG52" s="231"/>
      <c r="BH52" s="231"/>
      <c r="BI52" s="231"/>
      <c r="BJ52" s="231"/>
      <c r="BK52" s="231"/>
      <c r="BL52" s="231"/>
      <c r="BM52" s="231"/>
      <c r="BN52" s="625"/>
      <c r="BO52" s="625"/>
      <c r="BP52" s="625"/>
      <c r="BQ52" s="625"/>
      <c r="BR52" s="625"/>
      <c r="BS52" s="625"/>
      <c r="BT52" s="625"/>
      <c r="BU52" s="625"/>
      <c r="BV52" s="626"/>
      <c r="BW52" s="110"/>
    </row>
    <row r="53" spans="1:75" s="6" customFormat="1" ht="12" customHeight="1" x14ac:dyDescent="0.25">
      <c r="A53" s="5"/>
      <c r="B53" s="110"/>
      <c r="C53" s="295" t="s">
        <v>20</v>
      </c>
      <c r="D53" s="242"/>
      <c r="E53" s="242"/>
      <c r="F53" s="242"/>
      <c r="G53" s="242"/>
      <c r="H53" s="242"/>
      <c r="I53" s="242"/>
      <c r="J53" s="242"/>
      <c r="K53" s="242"/>
      <c r="L53" s="242"/>
      <c r="M53" s="242"/>
      <c r="N53" s="242"/>
      <c r="O53" s="242"/>
      <c r="P53" s="242"/>
      <c r="Q53" s="242"/>
      <c r="R53" s="242"/>
      <c r="S53" s="242"/>
      <c r="T53" s="242"/>
      <c r="U53" s="242"/>
      <c r="V53" s="242"/>
      <c r="W53" s="229" t="s">
        <v>21</v>
      </c>
      <c r="X53" s="229"/>
      <c r="Y53" s="229"/>
      <c r="Z53" s="229"/>
      <c r="AA53" s="229"/>
      <c r="AB53" s="229"/>
      <c r="AC53" s="229"/>
      <c r="AD53" s="229"/>
      <c r="AE53" s="229"/>
      <c r="AF53" s="625"/>
      <c r="AG53" s="625"/>
      <c r="AH53" s="625"/>
      <c r="AI53" s="625"/>
      <c r="AJ53" s="625"/>
      <c r="AK53" s="625"/>
      <c r="AL53" s="625"/>
      <c r="AM53" s="625"/>
      <c r="AN53" s="229" t="s">
        <v>21</v>
      </c>
      <c r="AO53" s="229"/>
      <c r="AP53" s="229"/>
      <c r="AQ53" s="229"/>
      <c r="AR53" s="229"/>
      <c r="AS53" s="229"/>
      <c r="AT53" s="229"/>
      <c r="AU53" s="229"/>
      <c r="AV53" s="229"/>
      <c r="AW53" s="625"/>
      <c r="AX53" s="625"/>
      <c r="AY53" s="625"/>
      <c r="AZ53" s="625"/>
      <c r="BA53" s="625"/>
      <c r="BB53" s="625"/>
      <c r="BC53" s="625"/>
      <c r="BD53" s="625"/>
      <c r="BE53" s="229" t="s">
        <v>21</v>
      </c>
      <c r="BF53" s="229"/>
      <c r="BG53" s="229"/>
      <c r="BH53" s="229"/>
      <c r="BI53" s="229"/>
      <c r="BJ53" s="229"/>
      <c r="BK53" s="229"/>
      <c r="BL53" s="229"/>
      <c r="BM53" s="229"/>
      <c r="BN53" s="625"/>
      <c r="BO53" s="625"/>
      <c r="BP53" s="625"/>
      <c r="BQ53" s="625"/>
      <c r="BR53" s="625"/>
      <c r="BS53" s="625"/>
      <c r="BT53" s="625"/>
      <c r="BU53" s="625"/>
      <c r="BV53" s="626"/>
      <c r="BW53" s="110"/>
    </row>
    <row r="54" spans="1:75" s="6" customFormat="1" ht="12" customHeight="1" x14ac:dyDescent="0.25">
      <c r="A54" s="5"/>
      <c r="B54" s="110"/>
      <c r="C54" s="628" t="s">
        <v>567</v>
      </c>
      <c r="D54" s="230"/>
      <c r="E54" s="230"/>
      <c r="F54" s="230"/>
      <c r="G54" s="230"/>
      <c r="H54" s="230"/>
      <c r="I54" s="230"/>
      <c r="J54" s="230"/>
      <c r="K54" s="230"/>
      <c r="L54" s="230"/>
      <c r="M54" s="230"/>
      <c r="N54" s="230"/>
      <c r="O54" s="230"/>
      <c r="P54" s="230"/>
      <c r="Q54" s="230"/>
      <c r="R54" s="230"/>
      <c r="S54" s="230"/>
      <c r="T54" s="230"/>
      <c r="U54" s="230"/>
      <c r="V54" s="230"/>
      <c r="W54" s="231"/>
      <c r="X54" s="231"/>
      <c r="Y54" s="231"/>
      <c r="Z54" s="231"/>
      <c r="AA54" s="231"/>
      <c r="AB54" s="231"/>
      <c r="AC54" s="231"/>
      <c r="AD54" s="231"/>
      <c r="AE54" s="231"/>
      <c r="AF54" s="625"/>
      <c r="AG54" s="625"/>
      <c r="AH54" s="625"/>
      <c r="AI54" s="625"/>
      <c r="AJ54" s="625"/>
      <c r="AK54" s="625"/>
      <c r="AL54" s="625"/>
      <c r="AM54" s="625"/>
      <c r="AN54" s="231"/>
      <c r="AO54" s="231"/>
      <c r="AP54" s="231"/>
      <c r="AQ54" s="231"/>
      <c r="AR54" s="231"/>
      <c r="AS54" s="231"/>
      <c r="AT54" s="231"/>
      <c r="AU54" s="231"/>
      <c r="AV54" s="231"/>
      <c r="AW54" s="625"/>
      <c r="AX54" s="625"/>
      <c r="AY54" s="625"/>
      <c r="AZ54" s="625"/>
      <c r="BA54" s="625"/>
      <c r="BB54" s="625"/>
      <c r="BC54" s="625"/>
      <c r="BD54" s="625"/>
      <c r="BE54" s="231"/>
      <c r="BF54" s="231"/>
      <c r="BG54" s="231"/>
      <c r="BH54" s="231"/>
      <c r="BI54" s="231"/>
      <c r="BJ54" s="231"/>
      <c r="BK54" s="231"/>
      <c r="BL54" s="231"/>
      <c r="BM54" s="231"/>
      <c r="BN54" s="625"/>
      <c r="BO54" s="625"/>
      <c r="BP54" s="625"/>
      <c r="BQ54" s="625"/>
      <c r="BR54" s="625"/>
      <c r="BS54" s="625"/>
      <c r="BT54" s="625"/>
      <c r="BU54" s="625"/>
      <c r="BV54" s="626"/>
      <c r="BW54" s="110"/>
    </row>
    <row r="55" spans="1:75" s="6" customFormat="1" ht="12" customHeight="1" x14ac:dyDescent="0.25">
      <c r="A55" s="5"/>
      <c r="B55" s="110"/>
      <c r="C55" s="628" t="s">
        <v>568</v>
      </c>
      <c r="D55" s="230"/>
      <c r="E55" s="230"/>
      <c r="F55" s="230"/>
      <c r="G55" s="230"/>
      <c r="H55" s="230"/>
      <c r="I55" s="230"/>
      <c r="J55" s="230"/>
      <c r="K55" s="230"/>
      <c r="L55" s="230"/>
      <c r="M55" s="230"/>
      <c r="N55" s="230"/>
      <c r="O55" s="230"/>
      <c r="P55" s="230"/>
      <c r="Q55" s="230"/>
      <c r="R55" s="230"/>
      <c r="S55" s="230"/>
      <c r="T55" s="230"/>
      <c r="U55" s="230"/>
      <c r="V55" s="230"/>
      <c r="W55" s="231"/>
      <c r="X55" s="231"/>
      <c r="Y55" s="231"/>
      <c r="Z55" s="231"/>
      <c r="AA55" s="231"/>
      <c r="AB55" s="231"/>
      <c r="AC55" s="231"/>
      <c r="AD55" s="231"/>
      <c r="AE55" s="231"/>
      <c r="AF55" s="625"/>
      <c r="AG55" s="625"/>
      <c r="AH55" s="625"/>
      <c r="AI55" s="625"/>
      <c r="AJ55" s="625"/>
      <c r="AK55" s="625"/>
      <c r="AL55" s="625"/>
      <c r="AM55" s="625"/>
      <c r="AN55" s="231"/>
      <c r="AO55" s="231"/>
      <c r="AP55" s="231"/>
      <c r="AQ55" s="231"/>
      <c r="AR55" s="231"/>
      <c r="AS55" s="231"/>
      <c r="AT55" s="231"/>
      <c r="AU55" s="231"/>
      <c r="AV55" s="231"/>
      <c r="AW55" s="625"/>
      <c r="AX55" s="625"/>
      <c r="AY55" s="625"/>
      <c r="AZ55" s="625"/>
      <c r="BA55" s="625"/>
      <c r="BB55" s="625"/>
      <c r="BC55" s="625"/>
      <c r="BD55" s="625"/>
      <c r="BE55" s="231"/>
      <c r="BF55" s="231"/>
      <c r="BG55" s="231"/>
      <c r="BH55" s="231"/>
      <c r="BI55" s="231"/>
      <c r="BJ55" s="231"/>
      <c r="BK55" s="231"/>
      <c r="BL55" s="231"/>
      <c r="BM55" s="231"/>
      <c r="BN55" s="625"/>
      <c r="BO55" s="625"/>
      <c r="BP55" s="625"/>
      <c r="BQ55" s="625"/>
      <c r="BR55" s="625"/>
      <c r="BS55" s="625"/>
      <c r="BT55" s="625"/>
      <c r="BU55" s="625"/>
      <c r="BV55" s="626"/>
      <c r="BW55" s="110"/>
    </row>
    <row r="56" spans="1:75" s="6" customFormat="1" ht="12" customHeight="1" x14ac:dyDescent="0.25">
      <c r="A56" s="5"/>
      <c r="B56" s="110"/>
      <c r="C56" s="628" t="s">
        <v>570</v>
      </c>
      <c r="D56" s="230"/>
      <c r="E56" s="230"/>
      <c r="F56" s="230"/>
      <c r="G56" s="230"/>
      <c r="H56" s="230"/>
      <c r="I56" s="230"/>
      <c r="J56" s="230"/>
      <c r="K56" s="230"/>
      <c r="L56" s="230"/>
      <c r="M56" s="230"/>
      <c r="N56" s="230"/>
      <c r="O56" s="230"/>
      <c r="P56" s="230"/>
      <c r="Q56" s="230"/>
      <c r="R56" s="230"/>
      <c r="S56" s="230"/>
      <c r="T56" s="230"/>
      <c r="U56" s="230"/>
      <c r="V56" s="230"/>
      <c r="W56" s="231"/>
      <c r="X56" s="231"/>
      <c r="Y56" s="231"/>
      <c r="Z56" s="231"/>
      <c r="AA56" s="231"/>
      <c r="AB56" s="231"/>
      <c r="AC56" s="231"/>
      <c r="AD56" s="231"/>
      <c r="AE56" s="231"/>
      <c r="AF56" s="625"/>
      <c r="AG56" s="625"/>
      <c r="AH56" s="625"/>
      <c r="AI56" s="625"/>
      <c r="AJ56" s="625"/>
      <c r="AK56" s="625"/>
      <c r="AL56" s="625"/>
      <c r="AM56" s="625"/>
      <c r="AN56" s="231"/>
      <c r="AO56" s="231"/>
      <c r="AP56" s="231"/>
      <c r="AQ56" s="231"/>
      <c r="AR56" s="231"/>
      <c r="AS56" s="231"/>
      <c r="AT56" s="231"/>
      <c r="AU56" s="231"/>
      <c r="AV56" s="231"/>
      <c r="AW56" s="625"/>
      <c r="AX56" s="625"/>
      <c r="AY56" s="625"/>
      <c r="AZ56" s="625"/>
      <c r="BA56" s="625"/>
      <c r="BB56" s="625"/>
      <c r="BC56" s="625"/>
      <c r="BD56" s="625"/>
      <c r="BE56" s="231"/>
      <c r="BF56" s="231"/>
      <c r="BG56" s="231"/>
      <c r="BH56" s="231"/>
      <c r="BI56" s="231"/>
      <c r="BJ56" s="231"/>
      <c r="BK56" s="231"/>
      <c r="BL56" s="231"/>
      <c r="BM56" s="231"/>
      <c r="BN56" s="625"/>
      <c r="BO56" s="625"/>
      <c r="BP56" s="625"/>
      <c r="BQ56" s="625"/>
      <c r="BR56" s="625"/>
      <c r="BS56" s="625"/>
      <c r="BT56" s="625"/>
      <c r="BU56" s="625"/>
      <c r="BV56" s="626"/>
      <c r="BW56" s="110"/>
    </row>
    <row r="57" spans="1:75" s="6" customFormat="1" ht="12" customHeight="1" x14ac:dyDescent="0.25">
      <c r="A57" s="5"/>
      <c r="B57" s="110"/>
      <c r="C57" s="628" t="s">
        <v>571</v>
      </c>
      <c r="D57" s="230"/>
      <c r="E57" s="230"/>
      <c r="F57" s="230"/>
      <c r="G57" s="230"/>
      <c r="H57" s="230"/>
      <c r="I57" s="230"/>
      <c r="J57" s="230"/>
      <c r="K57" s="230"/>
      <c r="L57" s="230"/>
      <c r="M57" s="230"/>
      <c r="N57" s="230"/>
      <c r="O57" s="230"/>
      <c r="P57" s="230"/>
      <c r="Q57" s="230"/>
      <c r="R57" s="230"/>
      <c r="S57" s="230"/>
      <c r="T57" s="230"/>
      <c r="U57" s="230"/>
      <c r="V57" s="230"/>
      <c r="W57" s="231"/>
      <c r="X57" s="231"/>
      <c r="Y57" s="231"/>
      <c r="Z57" s="231"/>
      <c r="AA57" s="231"/>
      <c r="AB57" s="231"/>
      <c r="AC57" s="231"/>
      <c r="AD57" s="231"/>
      <c r="AE57" s="231"/>
      <c r="AF57" s="625"/>
      <c r="AG57" s="625"/>
      <c r="AH57" s="625"/>
      <c r="AI57" s="625"/>
      <c r="AJ57" s="625"/>
      <c r="AK57" s="625"/>
      <c r="AL57" s="625"/>
      <c r="AM57" s="625"/>
      <c r="AN57" s="231"/>
      <c r="AO57" s="231"/>
      <c r="AP57" s="231"/>
      <c r="AQ57" s="231"/>
      <c r="AR57" s="231"/>
      <c r="AS57" s="231"/>
      <c r="AT57" s="231"/>
      <c r="AU57" s="231"/>
      <c r="AV57" s="231"/>
      <c r="AW57" s="625"/>
      <c r="AX57" s="625"/>
      <c r="AY57" s="625"/>
      <c r="AZ57" s="625"/>
      <c r="BA57" s="625"/>
      <c r="BB57" s="625"/>
      <c r="BC57" s="625"/>
      <c r="BD57" s="625"/>
      <c r="BE57" s="231"/>
      <c r="BF57" s="231"/>
      <c r="BG57" s="231"/>
      <c r="BH57" s="231"/>
      <c r="BI57" s="231"/>
      <c r="BJ57" s="231"/>
      <c r="BK57" s="231"/>
      <c r="BL57" s="231"/>
      <c r="BM57" s="231"/>
      <c r="BN57" s="625"/>
      <c r="BO57" s="625"/>
      <c r="BP57" s="625"/>
      <c r="BQ57" s="625"/>
      <c r="BR57" s="625"/>
      <c r="BS57" s="625"/>
      <c r="BT57" s="625"/>
      <c r="BU57" s="625"/>
      <c r="BV57" s="626"/>
      <c r="BW57" s="110"/>
    </row>
    <row r="58" spans="1:75" s="6" customFormat="1" ht="12" customHeight="1" x14ac:dyDescent="0.25">
      <c r="A58" s="5"/>
      <c r="B58" s="110"/>
      <c r="C58" s="295" t="s">
        <v>572</v>
      </c>
      <c r="D58" s="242"/>
      <c r="E58" s="242"/>
      <c r="F58" s="242"/>
      <c r="G58" s="242"/>
      <c r="H58" s="242"/>
      <c r="I58" s="242"/>
      <c r="J58" s="242"/>
      <c r="K58" s="242"/>
      <c r="L58" s="242"/>
      <c r="M58" s="242"/>
      <c r="N58" s="242"/>
      <c r="O58" s="242"/>
      <c r="P58" s="242"/>
      <c r="Q58" s="242"/>
      <c r="R58" s="242"/>
      <c r="S58" s="242"/>
      <c r="T58" s="242"/>
      <c r="U58" s="242"/>
      <c r="V58" s="242"/>
      <c r="W58" s="231"/>
      <c r="X58" s="231"/>
      <c r="Y58" s="231"/>
      <c r="Z58" s="231"/>
      <c r="AA58" s="231"/>
      <c r="AB58" s="231"/>
      <c r="AC58" s="231"/>
      <c r="AD58" s="231"/>
      <c r="AE58" s="231"/>
      <c r="AF58" s="625"/>
      <c r="AG58" s="625"/>
      <c r="AH58" s="625"/>
      <c r="AI58" s="625"/>
      <c r="AJ58" s="625"/>
      <c r="AK58" s="625"/>
      <c r="AL58" s="625"/>
      <c r="AM58" s="625"/>
      <c r="AN58" s="231"/>
      <c r="AO58" s="231"/>
      <c r="AP58" s="231"/>
      <c r="AQ58" s="231"/>
      <c r="AR58" s="231"/>
      <c r="AS58" s="231"/>
      <c r="AT58" s="231"/>
      <c r="AU58" s="231"/>
      <c r="AV58" s="231"/>
      <c r="AW58" s="625"/>
      <c r="AX58" s="625"/>
      <c r="AY58" s="625"/>
      <c r="AZ58" s="625"/>
      <c r="BA58" s="625"/>
      <c r="BB58" s="625"/>
      <c r="BC58" s="625"/>
      <c r="BD58" s="625"/>
      <c r="BE58" s="231"/>
      <c r="BF58" s="231"/>
      <c r="BG58" s="231"/>
      <c r="BH58" s="231"/>
      <c r="BI58" s="231"/>
      <c r="BJ58" s="231"/>
      <c r="BK58" s="231"/>
      <c r="BL58" s="231"/>
      <c r="BM58" s="231"/>
      <c r="BN58" s="625"/>
      <c r="BO58" s="625"/>
      <c r="BP58" s="625"/>
      <c r="BQ58" s="625"/>
      <c r="BR58" s="625"/>
      <c r="BS58" s="625"/>
      <c r="BT58" s="625"/>
      <c r="BU58" s="625"/>
      <c r="BV58" s="626"/>
      <c r="BW58" s="110"/>
    </row>
    <row r="59" spans="1:75" s="6" customFormat="1" ht="12" customHeight="1" x14ac:dyDescent="0.25">
      <c r="A59" s="5"/>
      <c r="B59" s="110"/>
      <c r="C59" s="295" t="s">
        <v>668</v>
      </c>
      <c r="D59" s="242"/>
      <c r="E59" s="242"/>
      <c r="F59" s="242"/>
      <c r="G59" s="242"/>
      <c r="H59" s="242"/>
      <c r="I59" s="242"/>
      <c r="J59" s="242"/>
      <c r="K59" s="242"/>
      <c r="L59" s="242"/>
      <c r="M59" s="242"/>
      <c r="N59" s="242"/>
      <c r="O59" s="242"/>
      <c r="P59" s="242"/>
      <c r="Q59" s="242"/>
      <c r="R59" s="242"/>
      <c r="S59" s="242"/>
      <c r="T59" s="242"/>
      <c r="U59" s="242"/>
      <c r="V59" s="242"/>
      <c r="W59" s="231"/>
      <c r="X59" s="231"/>
      <c r="Y59" s="231"/>
      <c r="Z59" s="231"/>
      <c r="AA59" s="231"/>
      <c r="AB59" s="231"/>
      <c r="AC59" s="231"/>
      <c r="AD59" s="231"/>
      <c r="AE59" s="231"/>
      <c r="AF59" s="625"/>
      <c r="AG59" s="625"/>
      <c r="AH59" s="625"/>
      <c r="AI59" s="625"/>
      <c r="AJ59" s="625"/>
      <c r="AK59" s="625"/>
      <c r="AL59" s="625"/>
      <c r="AM59" s="625"/>
      <c r="AN59" s="231"/>
      <c r="AO59" s="231"/>
      <c r="AP59" s="231"/>
      <c r="AQ59" s="231"/>
      <c r="AR59" s="231"/>
      <c r="AS59" s="231"/>
      <c r="AT59" s="231"/>
      <c r="AU59" s="231"/>
      <c r="AV59" s="231"/>
      <c r="AW59" s="625"/>
      <c r="AX59" s="625"/>
      <c r="AY59" s="625"/>
      <c r="AZ59" s="625"/>
      <c r="BA59" s="625"/>
      <c r="BB59" s="625"/>
      <c r="BC59" s="625"/>
      <c r="BD59" s="625"/>
      <c r="BE59" s="231"/>
      <c r="BF59" s="231"/>
      <c r="BG59" s="231"/>
      <c r="BH59" s="231"/>
      <c r="BI59" s="231"/>
      <c r="BJ59" s="231"/>
      <c r="BK59" s="231"/>
      <c r="BL59" s="231"/>
      <c r="BM59" s="231"/>
      <c r="BN59" s="625"/>
      <c r="BO59" s="625"/>
      <c r="BP59" s="625"/>
      <c r="BQ59" s="625"/>
      <c r="BR59" s="625"/>
      <c r="BS59" s="625"/>
      <c r="BT59" s="625"/>
      <c r="BU59" s="625"/>
      <c r="BV59" s="626"/>
      <c r="BW59" s="110"/>
    </row>
    <row r="60" spans="1:75" s="6" customFormat="1" ht="12" customHeight="1" x14ac:dyDescent="0.25">
      <c r="A60" s="5"/>
      <c r="B60" s="110"/>
      <c r="C60" s="628" t="s">
        <v>669</v>
      </c>
      <c r="D60" s="230"/>
      <c r="E60" s="230"/>
      <c r="F60" s="230"/>
      <c r="G60" s="230"/>
      <c r="H60" s="230"/>
      <c r="I60" s="230"/>
      <c r="J60" s="230"/>
      <c r="K60" s="230"/>
      <c r="L60" s="230"/>
      <c r="M60" s="230"/>
      <c r="N60" s="230"/>
      <c r="O60" s="230"/>
      <c r="P60" s="230"/>
      <c r="Q60" s="230"/>
      <c r="R60" s="230"/>
      <c r="S60" s="230"/>
      <c r="T60" s="230"/>
      <c r="U60" s="230"/>
      <c r="V60" s="230"/>
      <c r="W60" s="231"/>
      <c r="X60" s="231"/>
      <c r="Y60" s="231"/>
      <c r="Z60" s="231"/>
      <c r="AA60" s="231"/>
      <c r="AB60" s="231"/>
      <c r="AC60" s="231"/>
      <c r="AD60" s="231"/>
      <c r="AE60" s="231"/>
      <c r="AF60" s="625"/>
      <c r="AG60" s="625"/>
      <c r="AH60" s="625"/>
      <c r="AI60" s="625"/>
      <c r="AJ60" s="625"/>
      <c r="AK60" s="625"/>
      <c r="AL60" s="625"/>
      <c r="AM60" s="625"/>
      <c r="AN60" s="231"/>
      <c r="AO60" s="231"/>
      <c r="AP60" s="231"/>
      <c r="AQ60" s="231"/>
      <c r="AR60" s="231"/>
      <c r="AS60" s="231"/>
      <c r="AT60" s="231"/>
      <c r="AU60" s="231"/>
      <c r="AV60" s="231"/>
      <c r="AW60" s="625"/>
      <c r="AX60" s="625"/>
      <c r="AY60" s="625"/>
      <c r="AZ60" s="625"/>
      <c r="BA60" s="625"/>
      <c r="BB60" s="625"/>
      <c r="BC60" s="625"/>
      <c r="BD60" s="625"/>
      <c r="BE60" s="231"/>
      <c r="BF60" s="231"/>
      <c r="BG60" s="231"/>
      <c r="BH60" s="231"/>
      <c r="BI60" s="231"/>
      <c r="BJ60" s="231"/>
      <c r="BK60" s="231"/>
      <c r="BL60" s="231"/>
      <c r="BM60" s="231"/>
      <c r="BN60" s="625"/>
      <c r="BO60" s="625"/>
      <c r="BP60" s="625"/>
      <c r="BQ60" s="625"/>
      <c r="BR60" s="625"/>
      <c r="BS60" s="625"/>
      <c r="BT60" s="625"/>
      <c r="BU60" s="625"/>
      <c r="BV60" s="626"/>
      <c r="BW60" s="110"/>
    </row>
    <row r="61" spans="1:75" s="6" customFormat="1" ht="12" customHeight="1" x14ac:dyDescent="0.25">
      <c r="A61" s="5"/>
      <c r="B61" s="110"/>
      <c r="C61" s="628" t="s">
        <v>573</v>
      </c>
      <c r="D61" s="230"/>
      <c r="E61" s="230"/>
      <c r="F61" s="230"/>
      <c r="G61" s="230"/>
      <c r="H61" s="230"/>
      <c r="I61" s="230"/>
      <c r="J61" s="230"/>
      <c r="K61" s="230"/>
      <c r="L61" s="230"/>
      <c r="M61" s="230"/>
      <c r="N61" s="230"/>
      <c r="O61" s="230"/>
      <c r="P61" s="230"/>
      <c r="Q61" s="230"/>
      <c r="R61" s="230"/>
      <c r="S61" s="230"/>
      <c r="T61" s="230"/>
      <c r="U61" s="230"/>
      <c r="V61" s="230"/>
      <c r="W61" s="231"/>
      <c r="X61" s="231"/>
      <c r="Y61" s="231"/>
      <c r="Z61" s="231"/>
      <c r="AA61" s="231"/>
      <c r="AB61" s="231"/>
      <c r="AC61" s="231"/>
      <c r="AD61" s="231"/>
      <c r="AE61" s="231"/>
      <c r="AF61" s="625"/>
      <c r="AG61" s="625"/>
      <c r="AH61" s="625"/>
      <c r="AI61" s="625"/>
      <c r="AJ61" s="625"/>
      <c r="AK61" s="625"/>
      <c r="AL61" s="625"/>
      <c r="AM61" s="625"/>
      <c r="AN61" s="231"/>
      <c r="AO61" s="231"/>
      <c r="AP61" s="231"/>
      <c r="AQ61" s="231"/>
      <c r="AR61" s="231"/>
      <c r="AS61" s="231"/>
      <c r="AT61" s="231"/>
      <c r="AU61" s="231"/>
      <c r="AV61" s="231"/>
      <c r="AW61" s="625"/>
      <c r="AX61" s="625"/>
      <c r="AY61" s="625"/>
      <c r="AZ61" s="625"/>
      <c r="BA61" s="625"/>
      <c r="BB61" s="625"/>
      <c r="BC61" s="625"/>
      <c r="BD61" s="625"/>
      <c r="BE61" s="231"/>
      <c r="BF61" s="231"/>
      <c r="BG61" s="231"/>
      <c r="BH61" s="231"/>
      <c r="BI61" s="231"/>
      <c r="BJ61" s="231"/>
      <c r="BK61" s="231"/>
      <c r="BL61" s="231"/>
      <c r="BM61" s="231"/>
      <c r="BN61" s="625"/>
      <c r="BO61" s="625"/>
      <c r="BP61" s="625"/>
      <c r="BQ61" s="625"/>
      <c r="BR61" s="625"/>
      <c r="BS61" s="625"/>
      <c r="BT61" s="625"/>
      <c r="BU61" s="625"/>
      <c r="BV61" s="626"/>
      <c r="BW61" s="110"/>
    </row>
    <row r="62" spans="1:75" s="6" customFormat="1" ht="12" customHeight="1" x14ac:dyDescent="0.25">
      <c r="A62" s="5"/>
      <c r="B62" s="110"/>
      <c r="C62" s="628" t="s">
        <v>509</v>
      </c>
      <c r="D62" s="230"/>
      <c r="E62" s="230"/>
      <c r="F62" s="230"/>
      <c r="G62" s="230"/>
      <c r="H62" s="230"/>
      <c r="I62" s="230"/>
      <c r="J62" s="230"/>
      <c r="K62" s="230"/>
      <c r="L62" s="230"/>
      <c r="M62" s="230"/>
      <c r="N62" s="230"/>
      <c r="O62" s="230"/>
      <c r="P62" s="230"/>
      <c r="Q62" s="230"/>
      <c r="R62" s="230"/>
      <c r="S62" s="230"/>
      <c r="T62" s="230"/>
      <c r="U62" s="230"/>
      <c r="V62" s="230"/>
      <c r="W62" s="229" t="s">
        <v>514</v>
      </c>
      <c r="X62" s="229"/>
      <c r="Y62" s="229"/>
      <c r="Z62" s="229"/>
      <c r="AA62" s="229"/>
      <c r="AB62" s="229"/>
      <c r="AC62" s="229"/>
      <c r="AD62" s="229"/>
      <c r="AE62" s="229"/>
      <c r="AF62" s="629"/>
      <c r="AG62" s="630"/>
      <c r="AH62" s="630"/>
      <c r="AI62" s="630"/>
      <c r="AJ62" s="630"/>
      <c r="AK62" s="630"/>
      <c r="AL62" s="630"/>
      <c r="AM62" s="631"/>
      <c r="AN62" s="229" t="s">
        <v>514</v>
      </c>
      <c r="AO62" s="229"/>
      <c r="AP62" s="229"/>
      <c r="AQ62" s="229"/>
      <c r="AR62" s="229"/>
      <c r="AS62" s="229"/>
      <c r="AT62" s="229"/>
      <c r="AU62" s="229"/>
      <c r="AV62" s="229"/>
      <c r="AW62" s="629"/>
      <c r="AX62" s="630"/>
      <c r="AY62" s="630"/>
      <c r="AZ62" s="630"/>
      <c r="BA62" s="630"/>
      <c r="BB62" s="630"/>
      <c r="BC62" s="630"/>
      <c r="BD62" s="631"/>
      <c r="BE62" s="229" t="s">
        <v>514</v>
      </c>
      <c r="BF62" s="229"/>
      <c r="BG62" s="229"/>
      <c r="BH62" s="229"/>
      <c r="BI62" s="229"/>
      <c r="BJ62" s="229"/>
      <c r="BK62" s="229"/>
      <c r="BL62" s="229"/>
      <c r="BM62" s="229"/>
      <c r="BN62" s="625"/>
      <c r="BO62" s="625"/>
      <c r="BP62" s="625"/>
      <c r="BQ62" s="625"/>
      <c r="BR62" s="625"/>
      <c r="BS62" s="625"/>
      <c r="BT62" s="625"/>
      <c r="BU62" s="625"/>
      <c r="BV62" s="626"/>
      <c r="BW62" s="110"/>
    </row>
    <row r="63" spans="1:75" s="6" customFormat="1" ht="12" customHeight="1" x14ac:dyDescent="0.25">
      <c r="A63" s="5"/>
      <c r="B63" s="110"/>
      <c r="C63" s="639" t="s">
        <v>515</v>
      </c>
      <c r="D63" s="640"/>
      <c r="E63" s="640"/>
      <c r="F63" s="640"/>
      <c r="G63" s="640"/>
      <c r="H63" s="640"/>
      <c r="I63" s="640"/>
      <c r="J63" s="640"/>
      <c r="K63" s="640"/>
      <c r="L63" s="640"/>
      <c r="M63" s="640"/>
      <c r="N63" s="640"/>
      <c r="O63" s="640"/>
      <c r="P63" s="640"/>
      <c r="Q63" s="640"/>
      <c r="R63" s="640"/>
      <c r="S63" s="640"/>
      <c r="T63" s="640"/>
      <c r="U63" s="640"/>
      <c r="V63" s="640"/>
      <c r="W63" s="229" t="s">
        <v>22</v>
      </c>
      <c r="X63" s="229"/>
      <c r="Y63" s="229"/>
      <c r="Z63" s="229"/>
      <c r="AA63" s="229"/>
      <c r="AB63" s="229"/>
      <c r="AC63" s="229"/>
      <c r="AD63" s="229"/>
      <c r="AE63" s="229"/>
      <c r="AF63" s="625"/>
      <c r="AG63" s="625"/>
      <c r="AH63" s="625"/>
      <c r="AI63" s="625"/>
      <c r="AJ63" s="625"/>
      <c r="AK63" s="625"/>
      <c r="AL63" s="625"/>
      <c r="AM63" s="625"/>
      <c r="AN63" s="229" t="s">
        <v>22</v>
      </c>
      <c r="AO63" s="229"/>
      <c r="AP63" s="229"/>
      <c r="AQ63" s="229"/>
      <c r="AR63" s="229"/>
      <c r="AS63" s="229"/>
      <c r="AT63" s="229"/>
      <c r="AU63" s="229"/>
      <c r="AV63" s="229"/>
      <c r="AW63" s="625"/>
      <c r="AX63" s="625"/>
      <c r="AY63" s="625"/>
      <c r="AZ63" s="625"/>
      <c r="BA63" s="625"/>
      <c r="BB63" s="625"/>
      <c r="BC63" s="625"/>
      <c r="BD63" s="625"/>
      <c r="BE63" s="229" t="s">
        <v>22</v>
      </c>
      <c r="BF63" s="229"/>
      <c r="BG63" s="229"/>
      <c r="BH63" s="229"/>
      <c r="BI63" s="229"/>
      <c r="BJ63" s="229"/>
      <c r="BK63" s="229"/>
      <c r="BL63" s="229"/>
      <c r="BM63" s="229"/>
      <c r="BN63" s="625"/>
      <c r="BO63" s="625"/>
      <c r="BP63" s="625"/>
      <c r="BQ63" s="625"/>
      <c r="BR63" s="625"/>
      <c r="BS63" s="625"/>
      <c r="BT63" s="625"/>
      <c r="BU63" s="625"/>
      <c r="BV63" s="626"/>
      <c r="BW63" s="110"/>
    </row>
    <row r="64" spans="1:75" s="6" customFormat="1" ht="12" customHeight="1" x14ac:dyDescent="0.25">
      <c r="A64" s="5"/>
      <c r="B64" s="110"/>
      <c r="C64" s="628" t="s">
        <v>510</v>
      </c>
      <c r="D64" s="230"/>
      <c r="E64" s="230"/>
      <c r="F64" s="230"/>
      <c r="G64" s="230"/>
      <c r="H64" s="230"/>
      <c r="I64" s="230"/>
      <c r="J64" s="230"/>
      <c r="K64" s="230"/>
      <c r="L64" s="230"/>
      <c r="M64" s="230"/>
      <c r="N64" s="230"/>
      <c r="O64" s="230"/>
      <c r="P64" s="230"/>
      <c r="Q64" s="230"/>
      <c r="R64" s="230"/>
      <c r="S64" s="230"/>
      <c r="T64" s="230"/>
      <c r="U64" s="230"/>
      <c r="V64" s="230"/>
      <c r="W64" s="636" t="s">
        <v>23</v>
      </c>
      <c r="X64" s="636"/>
      <c r="Y64" s="636"/>
      <c r="Z64" s="636"/>
      <c r="AA64" s="636"/>
      <c r="AB64" s="636"/>
      <c r="AC64" s="636"/>
      <c r="AD64" s="636"/>
      <c r="AE64" s="636"/>
      <c r="AF64" s="637"/>
      <c r="AG64" s="637"/>
      <c r="AH64" s="637"/>
      <c r="AI64" s="637"/>
      <c r="AJ64" s="637"/>
      <c r="AK64" s="637"/>
      <c r="AL64" s="637"/>
      <c r="AM64" s="637"/>
      <c r="AN64" s="636" t="s">
        <v>23</v>
      </c>
      <c r="AO64" s="636"/>
      <c r="AP64" s="636"/>
      <c r="AQ64" s="636"/>
      <c r="AR64" s="636"/>
      <c r="AS64" s="636"/>
      <c r="AT64" s="636"/>
      <c r="AU64" s="636"/>
      <c r="AV64" s="636"/>
      <c r="AW64" s="637"/>
      <c r="AX64" s="637"/>
      <c r="AY64" s="637"/>
      <c r="AZ64" s="637"/>
      <c r="BA64" s="637"/>
      <c r="BB64" s="637"/>
      <c r="BC64" s="637"/>
      <c r="BD64" s="637"/>
      <c r="BE64" s="636" t="s">
        <v>23</v>
      </c>
      <c r="BF64" s="636"/>
      <c r="BG64" s="636"/>
      <c r="BH64" s="636"/>
      <c r="BI64" s="636"/>
      <c r="BJ64" s="636"/>
      <c r="BK64" s="636"/>
      <c r="BL64" s="636"/>
      <c r="BM64" s="636"/>
      <c r="BN64" s="637"/>
      <c r="BO64" s="637"/>
      <c r="BP64" s="637"/>
      <c r="BQ64" s="637"/>
      <c r="BR64" s="637"/>
      <c r="BS64" s="637"/>
      <c r="BT64" s="637"/>
      <c r="BU64" s="637"/>
      <c r="BV64" s="638"/>
      <c r="BW64" s="110"/>
    </row>
    <row r="65" spans="1:75" s="6" customFormat="1" ht="12" customHeight="1" x14ac:dyDescent="0.25">
      <c r="A65" s="5"/>
      <c r="B65" s="110"/>
      <c r="C65" s="628" t="s">
        <v>511</v>
      </c>
      <c r="D65" s="230"/>
      <c r="E65" s="230"/>
      <c r="F65" s="230"/>
      <c r="G65" s="230"/>
      <c r="H65" s="230"/>
      <c r="I65" s="230"/>
      <c r="J65" s="230"/>
      <c r="K65" s="230"/>
      <c r="L65" s="230"/>
      <c r="M65" s="230"/>
      <c r="N65" s="230"/>
      <c r="O65" s="230"/>
      <c r="P65" s="230"/>
      <c r="Q65" s="230"/>
      <c r="R65" s="230"/>
      <c r="S65" s="230"/>
      <c r="T65" s="230"/>
      <c r="U65" s="230"/>
      <c r="V65" s="230"/>
      <c r="W65" s="636"/>
      <c r="X65" s="636"/>
      <c r="Y65" s="636"/>
      <c r="Z65" s="636"/>
      <c r="AA65" s="636"/>
      <c r="AB65" s="636"/>
      <c r="AC65" s="636"/>
      <c r="AD65" s="636"/>
      <c r="AE65" s="636"/>
      <c r="AF65" s="632"/>
      <c r="AG65" s="632"/>
      <c r="AH65" s="632"/>
      <c r="AI65" s="632"/>
      <c r="AJ65" s="632"/>
      <c r="AK65" s="632"/>
      <c r="AL65" s="632"/>
      <c r="AM65" s="632"/>
      <c r="AN65" s="636"/>
      <c r="AO65" s="636"/>
      <c r="AP65" s="636"/>
      <c r="AQ65" s="636"/>
      <c r="AR65" s="636"/>
      <c r="AS65" s="636"/>
      <c r="AT65" s="636"/>
      <c r="AU65" s="636"/>
      <c r="AV65" s="636"/>
      <c r="AW65" s="632"/>
      <c r="AX65" s="632"/>
      <c r="AY65" s="632"/>
      <c r="AZ65" s="632"/>
      <c r="BA65" s="632"/>
      <c r="BB65" s="632"/>
      <c r="BC65" s="632"/>
      <c r="BD65" s="632"/>
      <c r="BE65" s="636"/>
      <c r="BF65" s="636"/>
      <c r="BG65" s="636"/>
      <c r="BH65" s="636"/>
      <c r="BI65" s="636"/>
      <c r="BJ65" s="636"/>
      <c r="BK65" s="636"/>
      <c r="BL65" s="636"/>
      <c r="BM65" s="636"/>
      <c r="BN65" s="632"/>
      <c r="BO65" s="632"/>
      <c r="BP65" s="632"/>
      <c r="BQ65" s="632"/>
      <c r="BR65" s="632"/>
      <c r="BS65" s="632"/>
      <c r="BT65" s="632"/>
      <c r="BU65" s="632"/>
      <c r="BV65" s="633"/>
      <c r="BW65" s="110"/>
    </row>
    <row r="66" spans="1:75" s="6" customFormat="1" ht="12" customHeight="1" x14ac:dyDescent="0.25">
      <c r="A66" s="5"/>
      <c r="B66" s="110"/>
      <c r="C66" s="628" t="s">
        <v>24</v>
      </c>
      <c r="D66" s="230"/>
      <c r="E66" s="230"/>
      <c r="F66" s="230"/>
      <c r="G66" s="230"/>
      <c r="H66" s="230"/>
      <c r="I66" s="230"/>
      <c r="J66" s="230"/>
      <c r="K66" s="230"/>
      <c r="L66" s="230"/>
      <c r="M66" s="230"/>
      <c r="N66" s="230"/>
      <c r="O66" s="230"/>
      <c r="P66" s="230"/>
      <c r="Q66" s="230"/>
      <c r="R66" s="230"/>
      <c r="S66" s="230"/>
      <c r="T66" s="230"/>
      <c r="U66" s="230"/>
      <c r="V66" s="230"/>
      <c r="W66" s="636"/>
      <c r="X66" s="636"/>
      <c r="Y66" s="636"/>
      <c r="Z66" s="636"/>
      <c r="AA66" s="636"/>
      <c r="AB66" s="636"/>
      <c r="AC66" s="636"/>
      <c r="AD66" s="636"/>
      <c r="AE66" s="636"/>
      <c r="AF66" s="634"/>
      <c r="AG66" s="634"/>
      <c r="AH66" s="634"/>
      <c r="AI66" s="634"/>
      <c r="AJ66" s="634"/>
      <c r="AK66" s="634"/>
      <c r="AL66" s="634"/>
      <c r="AM66" s="634"/>
      <c r="AN66" s="636"/>
      <c r="AO66" s="636"/>
      <c r="AP66" s="636"/>
      <c r="AQ66" s="636"/>
      <c r="AR66" s="636"/>
      <c r="AS66" s="636"/>
      <c r="AT66" s="636"/>
      <c r="AU66" s="636"/>
      <c r="AV66" s="636"/>
      <c r="AW66" s="634"/>
      <c r="AX66" s="634"/>
      <c r="AY66" s="634"/>
      <c r="AZ66" s="634"/>
      <c r="BA66" s="634"/>
      <c r="BB66" s="634"/>
      <c r="BC66" s="634"/>
      <c r="BD66" s="634"/>
      <c r="BE66" s="636"/>
      <c r="BF66" s="636"/>
      <c r="BG66" s="636"/>
      <c r="BH66" s="636"/>
      <c r="BI66" s="636"/>
      <c r="BJ66" s="636"/>
      <c r="BK66" s="636"/>
      <c r="BL66" s="636"/>
      <c r="BM66" s="636"/>
      <c r="BN66" s="634"/>
      <c r="BO66" s="634"/>
      <c r="BP66" s="634"/>
      <c r="BQ66" s="634"/>
      <c r="BR66" s="634"/>
      <c r="BS66" s="634"/>
      <c r="BT66" s="634"/>
      <c r="BU66" s="634"/>
      <c r="BV66" s="635"/>
      <c r="BW66" s="110"/>
    </row>
    <row r="67" spans="1:75" s="6" customFormat="1" ht="12" customHeight="1" x14ac:dyDescent="0.25">
      <c r="A67" s="5"/>
      <c r="B67" s="110"/>
      <c r="C67" s="628" t="s">
        <v>512</v>
      </c>
      <c r="D67" s="230"/>
      <c r="E67" s="230"/>
      <c r="F67" s="230"/>
      <c r="G67" s="230"/>
      <c r="H67" s="230"/>
      <c r="I67" s="230"/>
      <c r="J67" s="230"/>
      <c r="K67" s="230"/>
      <c r="L67" s="230"/>
      <c r="M67" s="230"/>
      <c r="N67" s="230"/>
      <c r="O67" s="230"/>
      <c r="P67" s="230"/>
      <c r="Q67" s="230"/>
      <c r="R67" s="230"/>
      <c r="S67" s="230"/>
      <c r="T67" s="230"/>
      <c r="U67" s="230"/>
      <c r="V67" s="230"/>
      <c r="W67" s="636"/>
      <c r="X67" s="636"/>
      <c r="Y67" s="636"/>
      <c r="Z67" s="636"/>
      <c r="AA67" s="636"/>
      <c r="AB67" s="636"/>
      <c r="AC67" s="636"/>
      <c r="AD67" s="636"/>
      <c r="AE67" s="636"/>
      <c r="AF67" s="625"/>
      <c r="AG67" s="625"/>
      <c r="AH67" s="625"/>
      <c r="AI67" s="625"/>
      <c r="AJ67" s="625"/>
      <c r="AK67" s="625"/>
      <c r="AL67" s="625"/>
      <c r="AM67" s="625"/>
      <c r="AN67" s="636"/>
      <c r="AO67" s="636"/>
      <c r="AP67" s="636"/>
      <c r="AQ67" s="636"/>
      <c r="AR67" s="636"/>
      <c r="AS67" s="636"/>
      <c r="AT67" s="636"/>
      <c r="AU67" s="636"/>
      <c r="AV67" s="636"/>
      <c r="AW67" s="625"/>
      <c r="AX67" s="625"/>
      <c r="AY67" s="625"/>
      <c r="AZ67" s="625"/>
      <c r="BA67" s="625"/>
      <c r="BB67" s="625"/>
      <c r="BC67" s="625"/>
      <c r="BD67" s="625"/>
      <c r="BE67" s="636"/>
      <c r="BF67" s="636"/>
      <c r="BG67" s="636"/>
      <c r="BH67" s="636"/>
      <c r="BI67" s="636"/>
      <c r="BJ67" s="636"/>
      <c r="BK67" s="636"/>
      <c r="BL67" s="636"/>
      <c r="BM67" s="636"/>
      <c r="BN67" s="625"/>
      <c r="BO67" s="625"/>
      <c r="BP67" s="625"/>
      <c r="BQ67" s="625"/>
      <c r="BR67" s="625"/>
      <c r="BS67" s="625"/>
      <c r="BT67" s="625"/>
      <c r="BU67" s="625"/>
      <c r="BV67" s="626"/>
      <c r="BW67" s="110"/>
    </row>
    <row r="68" spans="1:75" s="6" customFormat="1" ht="12" customHeight="1" x14ac:dyDescent="0.25">
      <c r="A68" s="5"/>
      <c r="B68" s="110"/>
      <c r="C68" s="628" t="s">
        <v>245</v>
      </c>
      <c r="D68" s="230"/>
      <c r="E68" s="230"/>
      <c r="F68" s="230"/>
      <c r="G68" s="230"/>
      <c r="H68" s="230"/>
      <c r="I68" s="230"/>
      <c r="J68" s="230"/>
      <c r="K68" s="230"/>
      <c r="L68" s="230"/>
      <c r="M68" s="230"/>
      <c r="N68" s="230"/>
      <c r="O68" s="230"/>
      <c r="P68" s="230"/>
      <c r="Q68" s="230"/>
      <c r="R68" s="230"/>
      <c r="S68" s="230"/>
      <c r="T68" s="230"/>
      <c r="U68" s="230"/>
      <c r="V68" s="230"/>
      <c r="W68" s="636" t="s">
        <v>25</v>
      </c>
      <c r="X68" s="636"/>
      <c r="Y68" s="636"/>
      <c r="Z68" s="636"/>
      <c r="AA68" s="636"/>
      <c r="AB68" s="636"/>
      <c r="AC68" s="636"/>
      <c r="AD68" s="636"/>
      <c r="AE68" s="636"/>
      <c r="AF68" s="642"/>
      <c r="AG68" s="642"/>
      <c r="AH68" s="642"/>
      <c r="AI68" s="642"/>
      <c r="AJ68" s="642"/>
      <c r="AK68" s="642"/>
      <c r="AL68" s="642"/>
      <c r="AM68" s="642"/>
      <c r="AN68" s="636" t="s">
        <v>25</v>
      </c>
      <c r="AO68" s="636"/>
      <c r="AP68" s="636"/>
      <c r="AQ68" s="636"/>
      <c r="AR68" s="636"/>
      <c r="AS68" s="636"/>
      <c r="AT68" s="636"/>
      <c r="AU68" s="636"/>
      <c r="AV68" s="636"/>
      <c r="AW68" s="642"/>
      <c r="AX68" s="642"/>
      <c r="AY68" s="642"/>
      <c r="AZ68" s="642"/>
      <c r="BA68" s="642"/>
      <c r="BB68" s="642"/>
      <c r="BC68" s="642"/>
      <c r="BD68" s="642"/>
      <c r="BE68" s="636" t="s">
        <v>25</v>
      </c>
      <c r="BF68" s="636"/>
      <c r="BG68" s="636"/>
      <c r="BH68" s="636"/>
      <c r="BI68" s="636"/>
      <c r="BJ68" s="636"/>
      <c r="BK68" s="636"/>
      <c r="BL68" s="636"/>
      <c r="BM68" s="636"/>
      <c r="BN68" s="642"/>
      <c r="BO68" s="642"/>
      <c r="BP68" s="642"/>
      <c r="BQ68" s="642"/>
      <c r="BR68" s="642"/>
      <c r="BS68" s="642"/>
      <c r="BT68" s="642"/>
      <c r="BU68" s="642"/>
      <c r="BV68" s="643"/>
      <c r="BW68" s="110"/>
    </row>
    <row r="69" spans="1:75" s="6" customFormat="1" ht="12" customHeight="1" x14ac:dyDescent="0.25">
      <c r="A69" s="5"/>
      <c r="B69" s="110"/>
      <c r="C69" s="628" t="s">
        <v>260</v>
      </c>
      <c r="D69" s="230"/>
      <c r="E69" s="230"/>
      <c r="F69" s="230"/>
      <c r="G69" s="230"/>
      <c r="H69" s="230"/>
      <c r="I69" s="230"/>
      <c r="J69" s="230"/>
      <c r="K69" s="230"/>
      <c r="L69" s="230"/>
      <c r="M69" s="230"/>
      <c r="N69" s="230"/>
      <c r="O69" s="230"/>
      <c r="P69" s="230"/>
      <c r="Q69" s="230"/>
      <c r="R69" s="230"/>
      <c r="S69" s="230"/>
      <c r="T69" s="230"/>
      <c r="U69" s="230"/>
      <c r="V69" s="230"/>
      <c r="W69" s="636"/>
      <c r="X69" s="636"/>
      <c r="Y69" s="636"/>
      <c r="Z69" s="636"/>
      <c r="AA69" s="636"/>
      <c r="AB69" s="636"/>
      <c r="AC69" s="636"/>
      <c r="AD69" s="636"/>
      <c r="AE69" s="636"/>
      <c r="AF69" s="644"/>
      <c r="AG69" s="644"/>
      <c r="AH69" s="644"/>
      <c r="AI69" s="645" t="s">
        <v>517</v>
      </c>
      <c r="AJ69" s="645"/>
      <c r="AK69" s="644"/>
      <c r="AL69" s="644"/>
      <c r="AM69" s="644"/>
      <c r="AN69" s="636"/>
      <c r="AO69" s="636"/>
      <c r="AP69" s="636"/>
      <c r="AQ69" s="636"/>
      <c r="AR69" s="636"/>
      <c r="AS69" s="636"/>
      <c r="AT69" s="636"/>
      <c r="AU69" s="636"/>
      <c r="AV69" s="636"/>
      <c r="AW69" s="644"/>
      <c r="AX69" s="644"/>
      <c r="AY69" s="644"/>
      <c r="AZ69" s="645" t="s">
        <v>517</v>
      </c>
      <c r="BA69" s="645"/>
      <c r="BB69" s="644"/>
      <c r="BC69" s="644"/>
      <c r="BD69" s="644"/>
      <c r="BE69" s="636"/>
      <c r="BF69" s="636"/>
      <c r="BG69" s="636"/>
      <c r="BH69" s="636"/>
      <c r="BI69" s="636"/>
      <c r="BJ69" s="636"/>
      <c r="BK69" s="636"/>
      <c r="BL69" s="636"/>
      <c r="BM69" s="636"/>
      <c r="BN69" s="644"/>
      <c r="BO69" s="644"/>
      <c r="BP69" s="644"/>
      <c r="BQ69" s="645" t="s">
        <v>517</v>
      </c>
      <c r="BR69" s="645"/>
      <c r="BS69" s="644"/>
      <c r="BT69" s="644"/>
      <c r="BU69" s="644"/>
      <c r="BV69" s="646"/>
      <c r="BW69" s="110"/>
    </row>
    <row r="70" spans="1:75" s="6" customFormat="1" ht="12" customHeight="1" x14ac:dyDescent="0.25">
      <c r="A70" s="5"/>
      <c r="B70" s="110"/>
      <c r="C70" s="628" t="s">
        <v>261</v>
      </c>
      <c r="D70" s="230"/>
      <c r="E70" s="230"/>
      <c r="F70" s="230"/>
      <c r="G70" s="230"/>
      <c r="H70" s="230"/>
      <c r="I70" s="230"/>
      <c r="J70" s="230"/>
      <c r="K70" s="230"/>
      <c r="L70" s="230"/>
      <c r="M70" s="230"/>
      <c r="N70" s="230"/>
      <c r="O70" s="230"/>
      <c r="P70" s="230"/>
      <c r="Q70" s="230"/>
      <c r="R70" s="230"/>
      <c r="S70" s="230"/>
      <c r="T70" s="230"/>
      <c r="U70" s="230"/>
      <c r="V70" s="230"/>
      <c r="W70" s="636"/>
      <c r="X70" s="636"/>
      <c r="Y70" s="636"/>
      <c r="Z70" s="636"/>
      <c r="AA70" s="636"/>
      <c r="AB70" s="636"/>
      <c r="AC70" s="636"/>
      <c r="AD70" s="636"/>
      <c r="AE70" s="636"/>
      <c r="AF70" s="647"/>
      <c r="AG70" s="647"/>
      <c r="AH70" s="647"/>
      <c r="AI70" s="648" t="s">
        <v>517</v>
      </c>
      <c r="AJ70" s="648"/>
      <c r="AK70" s="647"/>
      <c r="AL70" s="647"/>
      <c r="AM70" s="647"/>
      <c r="AN70" s="636"/>
      <c r="AO70" s="636"/>
      <c r="AP70" s="636"/>
      <c r="AQ70" s="636"/>
      <c r="AR70" s="636"/>
      <c r="AS70" s="636"/>
      <c r="AT70" s="636"/>
      <c r="AU70" s="636"/>
      <c r="AV70" s="636"/>
      <c r="AW70" s="647"/>
      <c r="AX70" s="647"/>
      <c r="AY70" s="647"/>
      <c r="AZ70" s="648" t="s">
        <v>517</v>
      </c>
      <c r="BA70" s="648"/>
      <c r="BB70" s="647"/>
      <c r="BC70" s="647"/>
      <c r="BD70" s="647"/>
      <c r="BE70" s="636"/>
      <c r="BF70" s="636"/>
      <c r="BG70" s="636"/>
      <c r="BH70" s="636"/>
      <c r="BI70" s="636"/>
      <c r="BJ70" s="636"/>
      <c r="BK70" s="636"/>
      <c r="BL70" s="636"/>
      <c r="BM70" s="636"/>
      <c r="BN70" s="647"/>
      <c r="BO70" s="647"/>
      <c r="BP70" s="647"/>
      <c r="BQ70" s="648" t="s">
        <v>517</v>
      </c>
      <c r="BR70" s="648"/>
      <c r="BS70" s="647"/>
      <c r="BT70" s="647"/>
      <c r="BU70" s="647"/>
      <c r="BV70" s="664"/>
      <c r="BW70" s="110"/>
    </row>
    <row r="71" spans="1:75" s="6" customFormat="1" ht="12" customHeight="1" thickBot="1" x14ac:dyDescent="0.3">
      <c r="A71" s="5"/>
      <c r="B71" s="110"/>
      <c r="C71" s="665" t="s">
        <v>262</v>
      </c>
      <c r="D71" s="260"/>
      <c r="E71" s="260"/>
      <c r="F71" s="260"/>
      <c r="G71" s="260"/>
      <c r="H71" s="260"/>
      <c r="I71" s="260"/>
      <c r="J71" s="260"/>
      <c r="K71" s="260"/>
      <c r="L71" s="260"/>
      <c r="M71" s="260"/>
      <c r="N71" s="260"/>
      <c r="O71" s="260"/>
      <c r="P71" s="260"/>
      <c r="Q71" s="260"/>
      <c r="R71" s="260"/>
      <c r="S71" s="260"/>
      <c r="T71" s="260"/>
      <c r="U71" s="260"/>
      <c r="V71" s="260"/>
      <c r="W71" s="641"/>
      <c r="X71" s="641"/>
      <c r="Y71" s="641"/>
      <c r="Z71" s="641"/>
      <c r="AA71" s="641"/>
      <c r="AB71" s="641"/>
      <c r="AC71" s="641"/>
      <c r="AD71" s="641"/>
      <c r="AE71" s="641"/>
      <c r="AF71" s="649"/>
      <c r="AG71" s="649"/>
      <c r="AH71" s="649"/>
      <c r="AI71" s="666" t="s">
        <v>517</v>
      </c>
      <c r="AJ71" s="666"/>
      <c r="AK71" s="649"/>
      <c r="AL71" s="649"/>
      <c r="AM71" s="649"/>
      <c r="AN71" s="641"/>
      <c r="AO71" s="641"/>
      <c r="AP71" s="641"/>
      <c r="AQ71" s="641"/>
      <c r="AR71" s="641"/>
      <c r="AS71" s="641"/>
      <c r="AT71" s="641"/>
      <c r="AU71" s="641"/>
      <c r="AV71" s="641"/>
      <c r="AW71" s="649"/>
      <c r="AX71" s="649"/>
      <c r="AY71" s="649"/>
      <c r="AZ71" s="666" t="s">
        <v>517</v>
      </c>
      <c r="BA71" s="666"/>
      <c r="BB71" s="649"/>
      <c r="BC71" s="649"/>
      <c r="BD71" s="649"/>
      <c r="BE71" s="641"/>
      <c r="BF71" s="641"/>
      <c r="BG71" s="641"/>
      <c r="BH71" s="641"/>
      <c r="BI71" s="641"/>
      <c r="BJ71" s="641"/>
      <c r="BK71" s="641"/>
      <c r="BL71" s="641"/>
      <c r="BM71" s="641"/>
      <c r="BN71" s="649"/>
      <c r="BO71" s="649"/>
      <c r="BP71" s="649"/>
      <c r="BQ71" s="666" t="s">
        <v>517</v>
      </c>
      <c r="BR71" s="666"/>
      <c r="BS71" s="649"/>
      <c r="BT71" s="649"/>
      <c r="BU71" s="649"/>
      <c r="BV71" s="650"/>
      <c r="BW71" s="110"/>
    </row>
    <row r="72" spans="1:75" s="6" customFormat="1" ht="15" customHeight="1" x14ac:dyDescent="0.25">
      <c r="A72" s="5"/>
      <c r="B72" s="55"/>
      <c r="C72" s="651" t="s">
        <v>516</v>
      </c>
      <c r="D72" s="651"/>
      <c r="E72" s="651"/>
      <c r="F72" s="651"/>
      <c r="G72" s="651"/>
      <c r="H72" s="651"/>
      <c r="I72" s="651"/>
      <c r="J72" s="651"/>
      <c r="K72" s="651"/>
      <c r="L72" s="651"/>
      <c r="M72" s="651"/>
      <c r="N72" s="651"/>
      <c r="O72" s="651"/>
      <c r="P72" s="651"/>
      <c r="Q72" s="651"/>
      <c r="R72" s="651"/>
      <c r="S72" s="651"/>
      <c r="T72" s="651"/>
      <c r="U72" s="651"/>
      <c r="V72" s="651"/>
      <c r="W72" s="651"/>
      <c r="X72" s="651"/>
      <c r="Y72" s="651"/>
      <c r="Z72" s="651"/>
      <c r="AA72" s="651"/>
      <c r="AB72" s="651"/>
      <c r="AC72" s="651"/>
      <c r="AD72" s="651"/>
      <c r="AE72" s="651"/>
      <c r="AF72" s="651"/>
      <c r="AG72" s="651"/>
      <c r="AH72" s="651"/>
      <c r="AI72" s="651"/>
      <c r="AJ72" s="651"/>
      <c r="AK72" s="651"/>
      <c r="AL72" s="651"/>
      <c r="AM72" s="651"/>
      <c r="AN72" s="651"/>
      <c r="AO72" s="651"/>
      <c r="AP72" s="651"/>
      <c r="AQ72" s="651"/>
      <c r="AR72" s="651"/>
      <c r="AS72" s="651"/>
      <c r="AT72" s="651"/>
      <c r="AU72" s="651"/>
      <c r="AV72" s="651"/>
      <c r="AW72" s="651"/>
      <c r="AX72" s="651"/>
      <c r="AY72" s="651"/>
      <c r="AZ72" s="651"/>
      <c r="BA72" s="651"/>
      <c r="BB72" s="651"/>
      <c r="BC72" s="651"/>
      <c r="BD72" s="651"/>
      <c r="BE72" s="651"/>
      <c r="BF72" s="651"/>
      <c r="BG72" s="651"/>
      <c r="BH72" s="651"/>
      <c r="BI72" s="651"/>
      <c r="BJ72" s="651"/>
      <c r="BK72" s="651"/>
      <c r="BL72" s="651"/>
      <c r="BM72" s="651"/>
      <c r="BN72" s="651"/>
      <c r="BO72" s="651"/>
      <c r="BP72" s="651"/>
      <c r="BQ72" s="651"/>
      <c r="BR72" s="651"/>
      <c r="BS72" s="651"/>
      <c r="BT72" s="651"/>
      <c r="BU72" s="651"/>
      <c r="BV72" s="651"/>
      <c r="BW72" s="52"/>
    </row>
    <row r="73" spans="1:75" s="6" customFormat="1" ht="6.6" customHeight="1" thickBot="1" x14ac:dyDescent="0.3">
      <c r="A73" s="5"/>
      <c r="B73" s="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5"/>
    </row>
    <row r="74" spans="1:75" s="6" customFormat="1" ht="15" customHeight="1" thickBot="1" x14ac:dyDescent="0.3">
      <c r="A74" s="5"/>
      <c r="B74" s="4"/>
      <c r="C74" s="652" t="s">
        <v>289</v>
      </c>
      <c r="D74" s="653"/>
      <c r="E74" s="653"/>
      <c r="F74" s="653"/>
      <c r="G74" s="653"/>
      <c r="H74" s="653"/>
      <c r="I74" s="653"/>
      <c r="J74" s="653"/>
      <c r="K74" s="653"/>
      <c r="L74" s="653"/>
      <c r="M74" s="653"/>
      <c r="N74" s="653"/>
      <c r="O74" s="653"/>
      <c r="P74" s="653"/>
      <c r="Q74" s="653"/>
      <c r="R74" s="653"/>
      <c r="S74" s="653"/>
      <c r="T74" s="653"/>
      <c r="U74" s="653"/>
      <c r="V74" s="653"/>
      <c r="W74" s="653"/>
      <c r="X74" s="653"/>
      <c r="Y74" s="653"/>
      <c r="Z74" s="653"/>
      <c r="AA74" s="653"/>
      <c r="AB74" s="653"/>
      <c r="AC74" s="653"/>
      <c r="AD74" s="653"/>
      <c r="AE74" s="653"/>
      <c r="AF74" s="653"/>
      <c r="AG74" s="653"/>
      <c r="AH74" s="653"/>
      <c r="AI74" s="653"/>
      <c r="AJ74" s="653"/>
      <c r="AK74" s="653"/>
      <c r="AL74" s="653"/>
      <c r="AM74" s="653"/>
      <c r="AN74" s="653"/>
      <c r="AO74" s="653"/>
      <c r="AP74" s="653"/>
      <c r="AQ74" s="653"/>
      <c r="AR74" s="653"/>
      <c r="AS74" s="653"/>
      <c r="AT74" s="653"/>
      <c r="AU74" s="653"/>
      <c r="AV74" s="653"/>
      <c r="AW74" s="653"/>
      <c r="AX74" s="653"/>
      <c r="AY74" s="653"/>
      <c r="AZ74" s="653"/>
      <c r="BA74" s="653"/>
      <c r="BB74" s="653"/>
      <c r="BC74" s="653"/>
      <c r="BD74" s="653"/>
      <c r="BE74" s="653"/>
      <c r="BF74" s="653"/>
      <c r="BG74" s="653"/>
      <c r="BH74" s="653"/>
      <c r="BI74" s="653"/>
      <c r="BJ74" s="653"/>
      <c r="BK74" s="653"/>
      <c r="BL74" s="653"/>
      <c r="BM74" s="653"/>
      <c r="BN74" s="653"/>
      <c r="BO74" s="653"/>
      <c r="BP74" s="653"/>
      <c r="BQ74" s="653"/>
      <c r="BR74" s="653"/>
      <c r="BS74" s="653"/>
      <c r="BT74" s="653"/>
      <c r="BU74" s="653"/>
      <c r="BV74" s="654"/>
      <c r="BW74" s="5"/>
    </row>
    <row r="75" spans="1:75" s="6" customFormat="1" ht="15" customHeight="1" x14ac:dyDescent="0.25">
      <c r="A75" s="5"/>
      <c r="B75" s="4"/>
      <c r="C75" s="655"/>
      <c r="D75" s="656"/>
      <c r="E75" s="656"/>
      <c r="F75" s="656"/>
      <c r="G75" s="656"/>
      <c r="H75" s="656"/>
      <c r="I75" s="656"/>
      <c r="J75" s="656"/>
      <c r="K75" s="656"/>
      <c r="L75" s="656"/>
      <c r="M75" s="656"/>
      <c r="N75" s="656"/>
      <c r="O75" s="656"/>
      <c r="P75" s="656"/>
      <c r="Q75" s="656"/>
      <c r="R75" s="656"/>
      <c r="S75" s="656"/>
      <c r="T75" s="656"/>
      <c r="U75" s="656"/>
      <c r="V75" s="656"/>
      <c r="W75" s="656"/>
      <c r="X75" s="656"/>
      <c r="Y75" s="656"/>
      <c r="Z75" s="656"/>
      <c r="AA75" s="656"/>
      <c r="AB75" s="656"/>
      <c r="AC75" s="656"/>
      <c r="AD75" s="656"/>
      <c r="AE75" s="656"/>
      <c r="AF75" s="656"/>
      <c r="AG75" s="656"/>
      <c r="AH75" s="656"/>
      <c r="AI75" s="656"/>
      <c r="AJ75" s="656"/>
      <c r="AK75" s="656"/>
      <c r="AL75" s="656"/>
      <c r="AM75" s="656"/>
      <c r="AN75" s="656"/>
      <c r="AO75" s="656"/>
      <c r="AP75" s="656"/>
      <c r="AQ75" s="656"/>
      <c r="AR75" s="656"/>
      <c r="AS75" s="656"/>
      <c r="AT75" s="656"/>
      <c r="AU75" s="656"/>
      <c r="AV75" s="656"/>
      <c r="AW75" s="656"/>
      <c r="AX75" s="656"/>
      <c r="AY75" s="656"/>
      <c r="AZ75" s="656"/>
      <c r="BA75" s="656"/>
      <c r="BB75" s="656"/>
      <c r="BC75" s="656"/>
      <c r="BD75" s="656"/>
      <c r="BE75" s="656"/>
      <c r="BF75" s="656"/>
      <c r="BG75" s="656"/>
      <c r="BH75" s="656"/>
      <c r="BI75" s="656"/>
      <c r="BJ75" s="656"/>
      <c r="BK75" s="656"/>
      <c r="BL75" s="656"/>
      <c r="BM75" s="656"/>
      <c r="BN75" s="656"/>
      <c r="BO75" s="656"/>
      <c r="BP75" s="656"/>
      <c r="BQ75" s="656"/>
      <c r="BR75" s="656"/>
      <c r="BS75" s="656"/>
      <c r="BT75" s="656"/>
      <c r="BU75" s="656"/>
      <c r="BV75" s="657"/>
      <c r="BW75" s="5"/>
    </row>
    <row r="76" spans="1:75" s="6" customFormat="1" ht="15" customHeight="1" x14ac:dyDescent="0.25">
      <c r="A76" s="5"/>
      <c r="B76" s="4"/>
      <c r="C76" s="658"/>
      <c r="D76" s="659"/>
      <c r="E76" s="659"/>
      <c r="F76" s="659"/>
      <c r="G76" s="659"/>
      <c r="H76" s="659"/>
      <c r="I76" s="659"/>
      <c r="J76" s="659"/>
      <c r="K76" s="659"/>
      <c r="L76" s="659"/>
      <c r="M76" s="659"/>
      <c r="N76" s="659"/>
      <c r="O76" s="659"/>
      <c r="P76" s="659"/>
      <c r="Q76" s="659"/>
      <c r="R76" s="659"/>
      <c r="S76" s="659"/>
      <c r="T76" s="659"/>
      <c r="U76" s="659"/>
      <c r="V76" s="659"/>
      <c r="W76" s="659"/>
      <c r="X76" s="659"/>
      <c r="Y76" s="659"/>
      <c r="Z76" s="659"/>
      <c r="AA76" s="659"/>
      <c r="AB76" s="659"/>
      <c r="AC76" s="659"/>
      <c r="AD76" s="659"/>
      <c r="AE76" s="659"/>
      <c r="AF76" s="659"/>
      <c r="AG76" s="659"/>
      <c r="AH76" s="659"/>
      <c r="AI76" s="659"/>
      <c r="AJ76" s="659"/>
      <c r="AK76" s="659"/>
      <c r="AL76" s="659"/>
      <c r="AM76" s="659"/>
      <c r="AN76" s="659"/>
      <c r="AO76" s="659"/>
      <c r="AP76" s="659"/>
      <c r="AQ76" s="659"/>
      <c r="AR76" s="659"/>
      <c r="AS76" s="659"/>
      <c r="AT76" s="659"/>
      <c r="AU76" s="659"/>
      <c r="AV76" s="659"/>
      <c r="AW76" s="659"/>
      <c r="AX76" s="659"/>
      <c r="AY76" s="659"/>
      <c r="AZ76" s="659"/>
      <c r="BA76" s="659"/>
      <c r="BB76" s="659"/>
      <c r="BC76" s="659"/>
      <c r="BD76" s="659"/>
      <c r="BE76" s="659"/>
      <c r="BF76" s="659"/>
      <c r="BG76" s="659"/>
      <c r="BH76" s="659"/>
      <c r="BI76" s="659"/>
      <c r="BJ76" s="659"/>
      <c r="BK76" s="659"/>
      <c r="BL76" s="659"/>
      <c r="BM76" s="659"/>
      <c r="BN76" s="659"/>
      <c r="BO76" s="659"/>
      <c r="BP76" s="659"/>
      <c r="BQ76" s="659"/>
      <c r="BR76" s="659"/>
      <c r="BS76" s="659"/>
      <c r="BT76" s="659"/>
      <c r="BU76" s="659"/>
      <c r="BV76" s="660"/>
      <c r="BW76" s="5"/>
    </row>
    <row r="77" spans="1:75" s="6" customFormat="1" ht="6.6" customHeight="1" x14ac:dyDescent="0.25">
      <c r="A77" s="5"/>
      <c r="B77" s="4"/>
      <c r="C77" s="658"/>
      <c r="D77" s="659"/>
      <c r="E77" s="659"/>
      <c r="F77" s="659"/>
      <c r="G77" s="659"/>
      <c r="H77" s="659"/>
      <c r="I77" s="659"/>
      <c r="J77" s="659"/>
      <c r="K77" s="659"/>
      <c r="L77" s="659"/>
      <c r="M77" s="659"/>
      <c r="N77" s="659"/>
      <c r="O77" s="659"/>
      <c r="P77" s="659"/>
      <c r="Q77" s="659"/>
      <c r="R77" s="659"/>
      <c r="S77" s="659"/>
      <c r="T77" s="659"/>
      <c r="U77" s="659"/>
      <c r="V77" s="659"/>
      <c r="W77" s="659"/>
      <c r="X77" s="659"/>
      <c r="Y77" s="659"/>
      <c r="Z77" s="659"/>
      <c r="AA77" s="659"/>
      <c r="AB77" s="659"/>
      <c r="AC77" s="659"/>
      <c r="AD77" s="659"/>
      <c r="AE77" s="659"/>
      <c r="AF77" s="659"/>
      <c r="AG77" s="659"/>
      <c r="AH77" s="659"/>
      <c r="AI77" s="659"/>
      <c r="AJ77" s="659"/>
      <c r="AK77" s="659"/>
      <c r="AL77" s="659"/>
      <c r="AM77" s="659"/>
      <c r="AN77" s="659"/>
      <c r="AO77" s="659"/>
      <c r="AP77" s="659"/>
      <c r="AQ77" s="659"/>
      <c r="AR77" s="659"/>
      <c r="AS77" s="659"/>
      <c r="AT77" s="659"/>
      <c r="AU77" s="659"/>
      <c r="AV77" s="659"/>
      <c r="AW77" s="659"/>
      <c r="AX77" s="659"/>
      <c r="AY77" s="659"/>
      <c r="AZ77" s="659"/>
      <c r="BA77" s="659"/>
      <c r="BB77" s="659"/>
      <c r="BC77" s="659"/>
      <c r="BD77" s="659"/>
      <c r="BE77" s="659"/>
      <c r="BF77" s="659"/>
      <c r="BG77" s="659"/>
      <c r="BH77" s="659"/>
      <c r="BI77" s="659"/>
      <c r="BJ77" s="659"/>
      <c r="BK77" s="659"/>
      <c r="BL77" s="659"/>
      <c r="BM77" s="659"/>
      <c r="BN77" s="659"/>
      <c r="BO77" s="659"/>
      <c r="BP77" s="659"/>
      <c r="BQ77" s="659"/>
      <c r="BR77" s="659"/>
      <c r="BS77" s="659"/>
      <c r="BT77" s="659"/>
      <c r="BU77" s="659"/>
      <c r="BV77" s="660"/>
      <c r="BW77" s="5"/>
    </row>
    <row r="78" spans="1:75" s="6" customFormat="1" ht="6.6" customHeight="1" x14ac:dyDescent="0.25">
      <c r="A78" s="5"/>
      <c r="B78" s="4"/>
      <c r="C78" s="658"/>
      <c r="D78" s="659"/>
      <c r="E78" s="659"/>
      <c r="F78" s="659"/>
      <c r="G78" s="659"/>
      <c r="H78" s="659"/>
      <c r="I78" s="659"/>
      <c r="J78" s="659"/>
      <c r="K78" s="659"/>
      <c r="L78" s="659"/>
      <c r="M78" s="659"/>
      <c r="N78" s="659"/>
      <c r="O78" s="659"/>
      <c r="P78" s="659"/>
      <c r="Q78" s="659"/>
      <c r="R78" s="659"/>
      <c r="S78" s="659"/>
      <c r="T78" s="659"/>
      <c r="U78" s="659"/>
      <c r="V78" s="659"/>
      <c r="W78" s="659"/>
      <c r="X78" s="659"/>
      <c r="Y78" s="659"/>
      <c r="Z78" s="659"/>
      <c r="AA78" s="659"/>
      <c r="AB78" s="659"/>
      <c r="AC78" s="659"/>
      <c r="AD78" s="659"/>
      <c r="AE78" s="659"/>
      <c r="AF78" s="659"/>
      <c r="AG78" s="659"/>
      <c r="AH78" s="659"/>
      <c r="AI78" s="659"/>
      <c r="AJ78" s="659"/>
      <c r="AK78" s="659"/>
      <c r="AL78" s="659"/>
      <c r="AM78" s="659"/>
      <c r="AN78" s="659"/>
      <c r="AO78" s="659"/>
      <c r="AP78" s="659"/>
      <c r="AQ78" s="659"/>
      <c r="AR78" s="659"/>
      <c r="AS78" s="659"/>
      <c r="AT78" s="659"/>
      <c r="AU78" s="659"/>
      <c r="AV78" s="659"/>
      <c r="AW78" s="659"/>
      <c r="AX78" s="659"/>
      <c r="AY78" s="659"/>
      <c r="AZ78" s="659"/>
      <c r="BA78" s="659"/>
      <c r="BB78" s="659"/>
      <c r="BC78" s="659"/>
      <c r="BD78" s="659"/>
      <c r="BE78" s="659"/>
      <c r="BF78" s="659"/>
      <c r="BG78" s="659"/>
      <c r="BH78" s="659"/>
      <c r="BI78" s="659"/>
      <c r="BJ78" s="659"/>
      <c r="BK78" s="659"/>
      <c r="BL78" s="659"/>
      <c r="BM78" s="659"/>
      <c r="BN78" s="659"/>
      <c r="BO78" s="659"/>
      <c r="BP78" s="659"/>
      <c r="BQ78" s="659"/>
      <c r="BR78" s="659"/>
      <c r="BS78" s="659"/>
      <c r="BT78" s="659"/>
      <c r="BU78" s="659"/>
      <c r="BV78" s="660"/>
      <c r="BW78" s="5"/>
    </row>
    <row r="79" spans="1:75" s="6" customFormat="1" ht="6.6" customHeight="1" thickBot="1" x14ac:dyDescent="0.3">
      <c r="A79" s="5"/>
      <c r="B79" s="4"/>
      <c r="C79" s="661"/>
      <c r="D79" s="662"/>
      <c r="E79" s="662"/>
      <c r="F79" s="662"/>
      <c r="G79" s="662"/>
      <c r="H79" s="662"/>
      <c r="I79" s="662"/>
      <c r="J79" s="662"/>
      <c r="K79" s="662"/>
      <c r="L79" s="662"/>
      <c r="M79" s="662"/>
      <c r="N79" s="662"/>
      <c r="O79" s="662"/>
      <c r="P79" s="662"/>
      <c r="Q79" s="662"/>
      <c r="R79" s="662"/>
      <c r="S79" s="662"/>
      <c r="T79" s="662"/>
      <c r="U79" s="662"/>
      <c r="V79" s="662"/>
      <c r="W79" s="662"/>
      <c r="X79" s="662"/>
      <c r="Y79" s="662"/>
      <c r="Z79" s="662"/>
      <c r="AA79" s="662"/>
      <c r="AB79" s="662"/>
      <c r="AC79" s="662"/>
      <c r="AD79" s="662"/>
      <c r="AE79" s="662"/>
      <c r="AF79" s="662"/>
      <c r="AG79" s="662"/>
      <c r="AH79" s="662"/>
      <c r="AI79" s="662"/>
      <c r="AJ79" s="662"/>
      <c r="AK79" s="662"/>
      <c r="AL79" s="662"/>
      <c r="AM79" s="662"/>
      <c r="AN79" s="662"/>
      <c r="AO79" s="662"/>
      <c r="AP79" s="662"/>
      <c r="AQ79" s="662"/>
      <c r="AR79" s="662"/>
      <c r="AS79" s="662"/>
      <c r="AT79" s="662"/>
      <c r="AU79" s="662"/>
      <c r="AV79" s="662"/>
      <c r="AW79" s="662"/>
      <c r="AX79" s="662"/>
      <c r="AY79" s="662"/>
      <c r="AZ79" s="662"/>
      <c r="BA79" s="662"/>
      <c r="BB79" s="662"/>
      <c r="BC79" s="662"/>
      <c r="BD79" s="662"/>
      <c r="BE79" s="662"/>
      <c r="BF79" s="662"/>
      <c r="BG79" s="662"/>
      <c r="BH79" s="662"/>
      <c r="BI79" s="662"/>
      <c r="BJ79" s="662"/>
      <c r="BK79" s="662"/>
      <c r="BL79" s="662"/>
      <c r="BM79" s="662"/>
      <c r="BN79" s="662"/>
      <c r="BO79" s="662"/>
      <c r="BP79" s="662"/>
      <c r="BQ79" s="662"/>
      <c r="BR79" s="662"/>
      <c r="BS79" s="662"/>
      <c r="BT79" s="662"/>
      <c r="BU79" s="662"/>
      <c r="BV79" s="663"/>
      <c r="BW79" s="5"/>
    </row>
    <row r="80" spans="1:75" s="6" customFormat="1" ht="6.6" customHeight="1" x14ac:dyDescent="0.25">
      <c r="A80" s="5"/>
      <c r="B80" s="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5"/>
    </row>
    <row r="614" x14ac:dyDescent="0.25"/>
  </sheetData>
  <sheetProtection selectLockedCells="1"/>
  <mergeCells count="433">
    <mergeCell ref="AZ70:BA70"/>
    <mergeCell ref="BB70:BD70"/>
    <mergeCell ref="BN70:BP70"/>
    <mergeCell ref="BQ70:BR70"/>
    <mergeCell ref="BS71:BV71"/>
    <mergeCell ref="C72:BV72"/>
    <mergeCell ref="C74:BV74"/>
    <mergeCell ref="C75:BV79"/>
    <mergeCell ref="BS70:BV70"/>
    <mergeCell ref="C71:V71"/>
    <mergeCell ref="AF71:AH71"/>
    <mergeCell ref="AI71:AJ71"/>
    <mergeCell ref="AK71:AM71"/>
    <mergeCell ref="AW71:AY71"/>
    <mergeCell ref="AZ71:BA71"/>
    <mergeCell ref="BB71:BD71"/>
    <mergeCell ref="BN71:BP71"/>
    <mergeCell ref="BQ71:BR71"/>
    <mergeCell ref="AW67:BD67"/>
    <mergeCell ref="BN67:BV67"/>
    <mergeCell ref="C68:V68"/>
    <mergeCell ref="W68:AE71"/>
    <mergeCell ref="AF68:AM68"/>
    <mergeCell ref="AN68:AV71"/>
    <mergeCell ref="AW68:BD68"/>
    <mergeCell ref="BE68:BM71"/>
    <mergeCell ref="BN68:BV68"/>
    <mergeCell ref="C69:V69"/>
    <mergeCell ref="AF69:AH69"/>
    <mergeCell ref="AI69:AJ69"/>
    <mergeCell ref="AK69:AM69"/>
    <mergeCell ref="AW69:AY69"/>
    <mergeCell ref="AZ69:BA69"/>
    <mergeCell ref="BB69:BD69"/>
    <mergeCell ref="BN69:BP69"/>
    <mergeCell ref="BQ69:BR69"/>
    <mergeCell ref="BS69:BV69"/>
    <mergeCell ref="C70:V70"/>
    <mergeCell ref="AF70:AH70"/>
    <mergeCell ref="AI70:AJ70"/>
    <mergeCell ref="AK70:AM70"/>
    <mergeCell ref="AW70:AY70"/>
    <mergeCell ref="AW65:BD65"/>
    <mergeCell ref="BN65:BV65"/>
    <mergeCell ref="C66:V66"/>
    <mergeCell ref="AF66:AM66"/>
    <mergeCell ref="AW66:BD66"/>
    <mergeCell ref="BN66:BV66"/>
    <mergeCell ref="BN63:BV63"/>
    <mergeCell ref="C64:V64"/>
    <mergeCell ref="W64:AE67"/>
    <mergeCell ref="AF64:AM64"/>
    <mergeCell ref="AN64:AV67"/>
    <mergeCell ref="AW64:BD64"/>
    <mergeCell ref="BE64:BM67"/>
    <mergeCell ref="BN64:BV64"/>
    <mergeCell ref="C65:V65"/>
    <mergeCell ref="AF65:AM65"/>
    <mergeCell ref="C63:V63"/>
    <mergeCell ref="W63:AE63"/>
    <mergeCell ref="AF63:AM63"/>
    <mergeCell ref="AN63:AV63"/>
    <mergeCell ref="AW63:BD63"/>
    <mergeCell ref="BE63:BM63"/>
    <mergeCell ref="C67:V67"/>
    <mergeCell ref="AF67:AM67"/>
    <mergeCell ref="BN61:BV61"/>
    <mergeCell ref="C62:V62"/>
    <mergeCell ref="W62:AE62"/>
    <mergeCell ref="AF62:AM62"/>
    <mergeCell ref="AN62:AV62"/>
    <mergeCell ref="AW62:BD62"/>
    <mergeCell ref="BE62:BM62"/>
    <mergeCell ref="BN62:BV62"/>
    <mergeCell ref="C61:V61"/>
    <mergeCell ref="W61:AE61"/>
    <mergeCell ref="AF61:AM61"/>
    <mergeCell ref="AN61:AV61"/>
    <mergeCell ref="AW61:BD61"/>
    <mergeCell ref="BE61:BM61"/>
    <mergeCell ref="BN59:BV59"/>
    <mergeCell ref="C60:V60"/>
    <mergeCell ref="W60:AE60"/>
    <mergeCell ref="AF60:AM60"/>
    <mergeCell ref="AN60:AV60"/>
    <mergeCell ref="AW60:BD60"/>
    <mergeCell ref="BE60:BM60"/>
    <mergeCell ref="BN60:BV60"/>
    <mergeCell ref="C59:V59"/>
    <mergeCell ref="W59:AE59"/>
    <mergeCell ref="AF59:AM59"/>
    <mergeCell ref="AN59:AV59"/>
    <mergeCell ref="AW59:BD59"/>
    <mergeCell ref="BE59:BM59"/>
    <mergeCell ref="BN57:BV57"/>
    <mergeCell ref="C58:V58"/>
    <mergeCell ref="W58:AE58"/>
    <mergeCell ref="AF58:AM58"/>
    <mergeCell ref="AN58:AV58"/>
    <mergeCell ref="AW58:BD58"/>
    <mergeCell ref="BE58:BM58"/>
    <mergeCell ref="BN58:BV58"/>
    <mergeCell ref="C57:V57"/>
    <mergeCell ref="W57:AE57"/>
    <mergeCell ref="AF57:AM57"/>
    <mergeCell ref="AN57:AV57"/>
    <mergeCell ref="AW57:BD57"/>
    <mergeCell ref="BE57:BM57"/>
    <mergeCell ref="BN55:BV55"/>
    <mergeCell ref="C56:V56"/>
    <mergeCell ref="W56:AE56"/>
    <mergeCell ref="AF56:AM56"/>
    <mergeCell ref="AN56:AV56"/>
    <mergeCell ref="AW56:BD56"/>
    <mergeCell ref="BE56:BM56"/>
    <mergeCell ref="BN56:BV56"/>
    <mergeCell ref="C55:V55"/>
    <mergeCell ref="W55:AE55"/>
    <mergeCell ref="AF55:AM55"/>
    <mergeCell ref="AN55:AV55"/>
    <mergeCell ref="AW55:BD55"/>
    <mergeCell ref="BE55:BM55"/>
    <mergeCell ref="BN53:BV53"/>
    <mergeCell ref="C54:V54"/>
    <mergeCell ref="W54:AE54"/>
    <mergeCell ref="AF54:AM54"/>
    <mergeCell ref="AN54:AV54"/>
    <mergeCell ref="AW54:BD54"/>
    <mergeCell ref="BE54:BM54"/>
    <mergeCell ref="BN54:BV54"/>
    <mergeCell ref="C53:V53"/>
    <mergeCell ref="W53:AE53"/>
    <mergeCell ref="AF53:AM53"/>
    <mergeCell ref="AN53:AV53"/>
    <mergeCell ref="AW53:BD53"/>
    <mergeCell ref="BE53:BM53"/>
    <mergeCell ref="BN51:BV51"/>
    <mergeCell ref="C52:V52"/>
    <mergeCell ref="W52:AE52"/>
    <mergeCell ref="AF52:AM52"/>
    <mergeCell ref="AN52:AV52"/>
    <mergeCell ref="AW52:BD52"/>
    <mergeCell ref="BE52:BM52"/>
    <mergeCell ref="BN52:BV52"/>
    <mergeCell ref="C51:V51"/>
    <mergeCell ref="W51:AE51"/>
    <mergeCell ref="AF51:AM51"/>
    <mergeCell ref="AN51:AV51"/>
    <mergeCell ref="AW51:BD51"/>
    <mergeCell ref="BE51:BM51"/>
    <mergeCell ref="BN49:BV49"/>
    <mergeCell ref="C50:V50"/>
    <mergeCell ref="W50:AE50"/>
    <mergeCell ref="AF50:AM50"/>
    <mergeCell ref="AN50:AV50"/>
    <mergeCell ref="AW50:BD50"/>
    <mergeCell ref="BE50:BM50"/>
    <mergeCell ref="BN50:BV50"/>
    <mergeCell ref="C49:V49"/>
    <mergeCell ref="W49:AE49"/>
    <mergeCell ref="AF49:AM49"/>
    <mergeCell ref="AN49:AV49"/>
    <mergeCell ref="AW49:BD49"/>
    <mergeCell ref="BE49:BM49"/>
    <mergeCell ref="BN47:BV47"/>
    <mergeCell ref="C48:V48"/>
    <mergeCell ref="W48:AE48"/>
    <mergeCell ref="AF48:AM48"/>
    <mergeCell ref="AN48:AV48"/>
    <mergeCell ref="AW48:BD48"/>
    <mergeCell ref="BE48:BM48"/>
    <mergeCell ref="BN48:BV48"/>
    <mergeCell ref="C47:V47"/>
    <mergeCell ref="W47:AE47"/>
    <mergeCell ref="AF47:AM47"/>
    <mergeCell ref="AN47:AV47"/>
    <mergeCell ref="AW47:BD47"/>
    <mergeCell ref="BE47:BM47"/>
    <mergeCell ref="BN45:BV45"/>
    <mergeCell ref="C46:V46"/>
    <mergeCell ref="W46:AE46"/>
    <mergeCell ref="AF46:AM46"/>
    <mergeCell ref="AN46:AV46"/>
    <mergeCell ref="AW46:BD46"/>
    <mergeCell ref="BE46:BM46"/>
    <mergeCell ref="BN46:BV46"/>
    <mergeCell ref="C45:V45"/>
    <mergeCell ref="W45:AE45"/>
    <mergeCell ref="AF45:AM45"/>
    <mergeCell ref="AN45:AV45"/>
    <mergeCell ref="AW45:BD45"/>
    <mergeCell ref="BE45:BM45"/>
    <mergeCell ref="BN43:BV43"/>
    <mergeCell ref="C44:V44"/>
    <mergeCell ref="W44:AE44"/>
    <mergeCell ref="AF44:AM44"/>
    <mergeCell ref="AN44:AV44"/>
    <mergeCell ref="AW44:BD44"/>
    <mergeCell ref="BE44:BM44"/>
    <mergeCell ref="BN44:BV44"/>
    <mergeCell ref="C43:V43"/>
    <mergeCell ref="W43:AE43"/>
    <mergeCell ref="AF43:AM43"/>
    <mergeCell ref="AN43:AV43"/>
    <mergeCell ref="AW43:BD43"/>
    <mergeCell ref="BE43:BM43"/>
    <mergeCell ref="BN41:BV41"/>
    <mergeCell ref="C42:V42"/>
    <mergeCell ref="W42:AE42"/>
    <mergeCell ref="AF42:AM42"/>
    <mergeCell ref="AN42:AV42"/>
    <mergeCell ref="AW42:BD42"/>
    <mergeCell ref="BE42:BM42"/>
    <mergeCell ref="BN42:BV42"/>
    <mergeCell ref="C41:V41"/>
    <mergeCell ref="W41:AE41"/>
    <mergeCell ref="AF41:AM41"/>
    <mergeCell ref="AN41:AV41"/>
    <mergeCell ref="AW41:BD41"/>
    <mergeCell ref="BE41:BM41"/>
    <mergeCell ref="BN39:BV39"/>
    <mergeCell ref="C40:V40"/>
    <mergeCell ref="W40:AE40"/>
    <mergeCell ref="AF40:AM40"/>
    <mergeCell ref="AN40:AV40"/>
    <mergeCell ref="AW40:BD40"/>
    <mergeCell ref="BE40:BM40"/>
    <mergeCell ref="BN40:BV40"/>
    <mergeCell ref="C39:V39"/>
    <mergeCell ref="W39:AE39"/>
    <mergeCell ref="AF39:AM39"/>
    <mergeCell ref="AN39:AV39"/>
    <mergeCell ref="AW39:BD39"/>
    <mergeCell ref="BE39:BM39"/>
    <mergeCell ref="BN37:BV37"/>
    <mergeCell ref="C38:V38"/>
    <mergeCell ref="W38:AE38"/>
    <mergeCell ref="AF38:AM38"/>
    <mergeCell ref="AN38:AV38"/>
    <mergeCell ref="AW38:BD38"/>
    <mergeCell ref="BE38:BM38"/>
    <mergeCell ref="BN38:BV38"/>
    <mergeCell ref="C37:V37"/>
    <mergeCell ref="W37:AE37"/>
    <mergeCell ref="AF37:AM37"/>
    <mergeCell ref="AN37:AV37"/>
    <mergeCell ref="AW37:BD37"/>
    <mergeCell ref="BE37:BM37"/>
    <mergeCell ref="BN35:BV35"/>
    <mergeCell ref="C36:V36"/>
    <mergeCell ref="W36:AE36"/>
    <mergeCell ref="AF36:AM36"/>
    <mergeCell ref="AN36:AV36"/>
    <mergeCell ref="AW36:BD36"/>
    <mergeCell ref="BE36:BM36"/>
    <mergeCell ref="BN36:BV36"/>
    <mergeCell ref="C35:V35"/>
    <mergeCell ref="W35:AE35"/>
    <mergeCell ref="AF35:AM35"/>
    <mergeCell ref="AN35:AV35"/>
    <mergeCell ref="AW35:BD35"/>
    <mergeCell ref="BE35:BM35"/>
    <mergeCell ref="C34:V34"/>
    <mergeCell ref="W34:AE34"/>
    <mergeCell ref="AF34:AM34"/>
    <mergeCell ref="AN34:AV34"/>
    <mergeCell ref="AW34:BD34"/>
    <mergeCell ref="BE34:BM34"/>
    <mergeCell ref="BN34:BV34"/>
    <mergeCell ref="BC32:BD33"/>
    <mergeCell ref="BE32:BM33"/>
    <mergeCell ref="BN32:BO33"/>
    <mergeCell ref="BP32:BP33"/>
    <mergeCell ref="BQ32:BR33"/>
    <mergeCell ref="BS32:BS33"/>
    <mergeCell ref="AL32:AM33"/>
    <mergeCell ref="AN32:AV33"/>
    <mergeCell ref="AW32:AX33"/>
    <mergeCell ref="AY32:AY33"/>
    <mergeCell ref="AZ32:BA33"/>
    <mergeCell ref="BB32:BB33"/>
    <mergeCell ref="C32:V33"/>
    <mergeCell ref="W32:AE33"/>
    <mergeCell ref="AF32:AG33"/>
    <mergeCell ref="AH32:AH33"/>
    <mergeCell ref="AI32:AJ33"/>
    <mergeCell ref="AK32:AK33"/>
    <mergeCell ref="BN30:BV30"/>
    <mergeCell ref="C31:V31"/>
    <mergeCell ref="W31:AE31"/>
    <mergeCell ref="AF31:AM31"/>
    <mergeCell ref="AN31:AV31"/>
    <mergeCell ref="AW31:BD31"/>
    <mergeCell ref="BE31:BM31"/>
    <mergeCell ref="BN31:BV31"/>
    <mergeCell ref="BT32:BV33"/>
    <mergeCell ref="BN29:BV29"/>
    <mergeCell ref="C30:M30"/>
    <mergeCell ref="N30:O30"/>
    <mergeCell ref="P30:R30"/>
    <mergeCell ref="S30:V30"/>
    <mergeCell ref="W30:AE30"/>
    <mergeCell ref="AF30:AM30"/>
    <mergeCell ref="AN30:AV30"/>
    <mergeCell ref="AW30:BD30"/>
    <mergeCell ref="BE30:BM30"/>
    <mergeCell ref="C29:V29"/>
    <mergeCell ref="W29:AE29"/>
    <mergeCell ref="AF29:AM29"/>
    <mergeCell ref="AN29:AV29"/>
    <mergeCell ref="AW29:BD29"/>
    <mergeCell ref="BE29:BM29"/>
    <mergeCell ref="AN24:AV24"/>
    <mergeCell ref="BE24:BM24"/>
    <mergeCell ref="C25:H25"/>
    <mergeCell ref="I25:V25"/>
    <mergeCell ref="W25:AE25"/>
    <mergeCell ref="AN25:AV25"/>
    <mergeCell ref="BE25:BM25"/>
    <mergeCell ref="BN27:BV27"/>
    <mergeCell ref="C28:V28"/>
    <mergeCell ref="W28:AE28"/>
    <mergeCell ref="AF28:AM28"/>
    <mergeCell ref="AN28:AV28"/>
    <mergeCell ref="AW28:BD28"/>
    <mergeCell ref="BE28:BM28"/>
    <mergeCell ref="BN28:BV28"/>
    <mergeCell ref="C27:V27"/>
    <mergeCell ref="W27:AE27"/>
    <mergeCell ref="AF27:AM27"/>
    <mergeCell ref="AN27:AV27"/>
    <mergeCell ref="AW27:BD27"/>
    <mergeCell ref="BE27:BM27"/>
    <mergeCell ref="C23:H23"/>
    <mergeCell ref="I23:V23"/>
    <mergeCell ref="W23:AE23"/>
    <mergeCell ref="AN23:AV23"/>
    <mergeCell ref="BE23:BM23"/>
    <mergeCell ref="BE20:BM20"/>
    <mergeCell ref="C21:H21"/>
    <mergeCell ref="I21:V21"/>
    <mergeCell ref="W21:AE21"/>
    <mergeCell ref="AN21:AV21"/>
    <mergeCell ref="BE21:BM21"/>
    <mergeCell ref="C20:H20"/>
    <mergeCell ref="I20:V20"/>
    <mergeCell ref="W20:AE20"/>
    <mergeCell ref="AF20:AM25"/>
    <mergeCell ref="AN20:AV20"/>
    <mergeCell ref="AW20:BD25"/>
    <mergeCell ref="C22:H22"/>
    <mergeCell ref="I22:V22"/>
    <mergeCell ref="W22:AE22"/>
    <mergeCell ref="AN22:AV22"/>
    <mergeCell ref="C24:H24"/>
    <mergeCell ref="I24:V24"/>
    <mergeCell ref="W24:AE24"/>
    <mergeCell ref="BE18:BM18"/>
    <mergeCell ref="C19:H19"/>
    <mergeCell ref="I19:V19"/>
    <mergeCell ref="W19:AE19"/>
    <mergeCell ref="AN19:AV19"/>
    <mergeCell ref="BE19:BM19"/>
    <mergeCell ref="BE16:BM16"/>
    <mergeCell ref="BN16:BV25"/>
    <mergeCell ref="C17:H17"/>
    <mergeCell ref="I17:V17"/>
    <mergeCell ref="W17:AE17"/>
    <mergeCell ref="AN17:AV17"/>
    <mergeCell ref="BE17:BM17"/>
    <mergeCell ref="C18:H18"/>
    <mergeCell ref="I18:V18"/>
    <mergeCell ref="W18:AE18"/>
    <mergeCell ref="C16:H16"/>
    <mergeCell ref="I16:V16"/>
    <mergeCell ref="W16:AE16"/>
    <mergeCell ref="AF16:AM19"/>
    <mergeCell ref="AN16:AV16"/>
    <mergeCell ref="AW16:BD19"/>
    <mergeCell ref="AN18:AV18"/>
    <mergeCell ref="BE22:BM22"/>
    <mergeCell ref="BI14:BK14"/>
    <mergeCell ref="BL14:BV14"/>
    <mergeCell ref="C15:V15"/>
    <mergeCell ref="W15:AM15"/>
    <mergeCell ref="AN15:BD15"/>
    <mergeCell ref="BE15:BV15"/>
    <mergeCell ref="C13:V13"/>
    <mergeCell ref="W13:AM13"/>
    <mergeCell ref="AN13:BD13"/>
    <mergeCell ref="BE13:BV13"/>
    <mergeCell ref="C14:V14"/>
    <mergeCell ref="W14:Y14"/>
    <mergeCell ref="AA14:AC14"/>
    <mergeCell ref="AN14:AP14"/>
    <mergeCell ref="AR14:AT14"/>
    <mergeCell ref="BE14:BG14"/>
    <mergeCell ref="B12:BW12"/>
    <mergeCell ref="BP7:BR7"/>
    <mergeCell ref="BT7:BV7"/>
    <mergeCell ref="C8:X8"/>
    <mergeCell ref="Y8:BV8"/>
    <mergeCell ref="C9:G9"/>
    <mergeCell ref="H9:AA9"/>
    <mergeCell ref="AB9:AD9"/>
    <mergeCell ref="AE9:AY9"/>
    <mergeCell ref="AZ9:BI9"/>
    <mergeCell ref="BJ9:BV9"/>
    <mergeCell ref="B5:BV5"/>
    <mergeCell ref="B6:BU6"/>
    <mergeCell ref="C7:L7"/>
    <mergeCell ref="M7:AF7"/>
    <mergeCell ref="AG7:AT7"/>
    <mergeCell ref="AU7:BA7"/>
    <mergeCell ref="BB7:BO7"/>
    <mergeCell ref="C10:G10"/>
    <mergeCell ref="H10:AA10"/>
    <mergeCell ref="AB10:AH10"/>
    <mergeCell ref="AI10:AP10"/>
    <mergeCell ref="AQ10:BV10"/>
    <mergeCell ref="B3:BV3"/>
    <mergeCell ref="B4:Q4"/>
    <mergeCell ref="R4:AA4"/>
    <mergeCell ref="AB4:AP4"/>
    <mergeCell ref="AQ4:AS4"/>
    <mergeCell ref="AU4:AY4"/>
    <mergeCell ref="B1:AP2"/>
    <mergeCell ref="AQ1:AV2"/>
    <mergeCell ref="AW1:BH2"/>
    <mergeCell ref="BI1:BV2"/>
    <mergeCell ref="BA4:BD4"/>
    <mergeCell ref="BE4:BL4"/>
    <mergeCell ref="BM4:BV4"/>
  </mergeCells>
  <conditionalFormatting sqref="AF69:AH69 AW69:AY69 BN69:BP69 AF71:AH71 AW71:AY71 BN71:BP71">
    <cfRule type="cellIs" dxfId="28" priority="2" operator="greaterThan">
      <formula>20</formula>
    </cfRule>
  </conditionalFormatting>
  <conditionalFormatting sqref="AF70:AH70 AW70:AY70 BN70:BP70">
    <cfRule type="cellIs" dxfId="27" priority="1" operator="greaterThan">
      <formula>50</formula>
    </cfRule>
  </conditionalFormatting>
  <conditionalFormatting sqref="AF43:AM43 AW43:BD43 BN43:BV43">
    <cfRule type="cellIs" dxfId="26" priority="8" operator="greaterThan">
      <formula>0.025</formula>
    </cfRule>
  </conditionalFormatting>
  <conditionalFormatting sqref="AF62:AM62 AW62:BD62 BN62:BV62">
    <cfRule type="cellIs" dxfId="25" priority="6" operator="greaterThan">
      <formula>0.1</formula>
    </cfRule>
  </conditionalFormatting>
  <conditionalFormatting sqref="AF65:AM65 AW65:BD65 BN65:BV65">
    <cfRule type="cellIs" dxfId="24" priority="5" operator="greaterThan">
      <formula>0.25</formula>
    </cfRule>
  </conditionalFormatting>
  <conditionalFormatting sqref="AF66:AM66 AW66:BD66 BN66:BV66">
    <cfRule type="cellIs" dxfId="23" priority="4" operator="greaterThan">
      <formula>0.5</formula>
    </cfRule>
  </conditionalFormatting>
  <conditionalFormatting sqref="AK69:AM71 BB69:BD71 BS69:BV71">
    <cfRule type="cellIs" dxfId="22" priority="3" operator="greaterThan">
      <formula>0</formula>
    </cfRule>
  </conditionalFormatting>
  <dataValidations count="9">
    <dataValidation type="list" allowBlank="1" showInputMessage="1" showErrorMessage="1" sqref="AF63:AM63 AW63:BD63 BN63" xr:uid="{2D4E6DA8-189D-4C2D-9E96-C2D653E23643}">
      <formula1>"1a,1b,2a"</formula1>
    </dataValidation>
    <dataValidation type="list" allowBlank="1" showInputMessage="1" showErrorMessage="1" sqref="W52:W53 AN52:AN53 BE52:BE53" xr:uid="{E38E01BD-84F1-40F2-8EB0-0B617EC19EA1}">
      <formula1>"ASTM D3228, ASTM D5762"</formula1>
    </dataValidation>
    <dataValidation type="list" allowBlank="1" showInputMessage="1" showErrorMessage="1" sqref="W36:W37 AN36:AN37 BE36:BE37" xr:uid="{80C72415-0764-4AE2-BCD3-C7F724E30D92}">
      <formula1>"ASTM D97, ASTM D5950"</formula1>
    </dataValidation>
    <dataValidation showInputMessage="1" showErrorMessage="1" sqref="AZ9" xr:uid="{DF4A4711-EC3A-435A-88D8-AA7F79EFC265}"/>
    <dataValidation type="list" allowBlank="1" showInputMessage="1" showErrorMessage="1" sqref="H10:AA10" xr:uid="{183E2DE3-BF8F-4A63-9146-1EACFB4CAA00}">
      <formula1>COUNTRY</formula1>
    </dataValidation>
    <dataValidation type="list" allowBlank="1" showInputMessage="1" showErrorMessage="1" sqref="W58:W59 AN58:AN59 BE58:BE59" xr:uid="{EF88F6DA-00DD-468D-8BDD-6BCD3C5CA8EE}">
      <formula1>"ASTM D1552, ASTM D2622"</formula1>
    </dataValidation>
    <dataValidation type="list" allowBlank="1" showInputMessage="1" showErrorMessage="1" sqref="C17:H19" xr:uid="{033AAD21-4E27-41FF-A469-8ABE5A42E1EF}">
      <formula1>"I,II,III,IV,V"</formula1>
    </dataValidation>
    <dataValidation type="list" allowBlank="1" showInputMessage="1" showErrorMessage="1" sqref="W38:W42 W54:W57 AN38:AN42 AN54:AN57 BE38:BE42 BE54:BE57 BE60:BE61 AN60:AN61 W60:W61 BE63 BE44:BE51 AN63 AN44:AN51 W63 W44:W51" xr:uid="{02E660EF-F55C-4AB3-865A-55EF7A834714}">
      <formula1>"ASTM D4951, ASTM D5185"</formula1>
    </dataValidation>
    <dataValidation type="list" allowBlank="1" showInputMessage="1" showErrorMessage="1" sqref="W35 AN35 BE35" xr:uid="{8ACF8EBA-F5D5-4B8A-8227-5D63E8E00DA5}">
      <formula1>"ASTM D287,ASTM D4052"</formula1>
    </dataValidation>
  </dataValidations>
  <pageMargins left="0.2" right="0.2" top="0.5" bottom="0.5" header="0" footer="0"/>
  <pageSetup scale="73" orientation="portrait" r:id="rId1"/>
  <headerFooter>
    <oddFooter>&amp;L23-June-2026&amp;CCONFIDENTIAL between Presenters, Review Committee, and Performance Review Institute (PRI).
Contact us at QPLadmin@p-r-i.org or call us at +1 (724) 772-8647&amp;R&amp;P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B0AD708-54C5-499F-BE9A-D9C79F9AB4C4}">
          <x14:formula1>
            <xm:f>'Dropdown Lists'!$C$2:$C$9</xm:f>
          </x14:formula1>
          <xm:sqref>BP9:BR10 BE14:BG14 AN14:AP14</xm:sqref>
        </x14:dataValidation>
        <x14:dataValidation type="list" allowBlank="1" showInputMessage="1" showErrorMessage="1" xr:uid="{7CFBE4D4-F9F7-4E25-9B6E-57BC16096EA6}">
          <x14:formula1>
            <xm:f>'Dropdown Lists'!$C$10:$C$22</xm:f>
          </x14:formula1>
          <xm:sqref>BT9:BV10 BI14:BK14 AR14:AT14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4FF3-1E5A-4131-A488-627575BB6744}">
  <sheetPr>
    <tabColor rgb="FF92D050"/>
    <pageSetUpPr fitToPage="1"/>
  </sheetPr>
  <dimension ref="A1:BW64"/>
  <sheetViews>
    <sheetView view="pageBreakPreview" zoomScaleNormal="110" zoomScaleSheetLayoutView="100" workbookViewId="0">
      <selection activeCell="C8" sqref="C8:BV24"/>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ht="15" customHeight="1" x14ac:dyDescent="0.25">
      <c r="A3" s="10"/>
      <c r="B3" s="135" t="s">
        <v>596</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s="6" customFormat="1" ht="15" customHeight="1" x14ac:dyDescent="0.25">
      <c r="A5" s="5"/>
      <c r="B5" s="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5"/>
    </row>
    <row r="6" spans="1:75" s="6" customFormat="1" ht="12" customHeight="1" thickBot="1" x14ac:dyDescent="0.3">
      <c r="A6" s="5"/>
      <c r="B6" s="426" t="s">
        <v>683</v>
      </c>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426"/>
      <c r="BW6" s="426"/>
    </row>
    <row r="7" spans="1:75" s="6" customFormat="1" ht="15" customHeight="1" thickBot="1" x14ac:dyDescent="0.25">
      <c r="A7" s="5"/>
      <c r="C7" s="667" t="s">
        <v>590</v>
      </c>
      <c r="D7" s="668"/>
      <c r="E7" s="668"/>
      <c r="F7" s="668"/>
      <c r="G7" s="668"/>
      <c r="H7" s="668"/>
      <c r="I7" s="668"/>
      <c r="J7" s="668"/>
      <c r="K7" s="669" t="s">
        <v>528</v>
      </c>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69"/>
      <c r="AK7" s="669"/>
      <c r="AL7" s="669"/>
      <c r="AM7" s="669"/>
      <c r="AN7" s="669"/>
      <c r="AO7" s="669"/>
      <c r="AP7" s="669"/>
      <c r="AQ7" s="669"/>
      <c r="AR7" s="669"/>
      <c r="AS7" s="36"/>
      <c r="AT7" s="670" t="s">
        <v>591</v>
      </c>
      <c r="AU7" s="671"/>
      <c r="AV7" s="671"/>
      <c r="AW7" s="671"/>
      <c r="AX7" s="671"/>
      <c r="AY7" s="671"/>
      <c r="AZ7" s="669" t="s">
        <v>259</v>
      </c>
      <c r="BA7" s="669"/>
      <c r="BB7" s="669"/>
      <c r="BC7" s="669"/>
      <c r="BD7" s="669"/>
      <c r="BE7" s="669"/>
      <c r="BF7" s="36"/>
      <c r="BG7" s="672" t="s">
        <v>592</v>
      </c>
      <c r="BH7" s="673"/>
      <c r="BI7" s="673"/>
      <c r="BJ7" s="673"/>
      <c r="BK7" s="673"/>
      <c r="BL7" s="673"/>
      <c r="BM7" s="673"/>
      <c r="BN7" s="673"/>
      <c r="BO7" s="673"/>
      <c r="BP7" s="669">
        <f>'GL Form 2'!W15</f>
        <v>0</v>
      </c>
      <c r="BQ7" s="669"/>
      <c r="BR7" s="669"/>
      <c r="BS7" s="669"/>
      <c r="BT7" s="669"/>
      <c r="BU7" s="669"/>
      <c r="BV7" s="674"/>
      <c r="BW7" s="5"/>
    </row>
    <row r="8" spans="1:75" s="6" customFormat="1" ht="15" customHeight="1" x14ac:dyDescent="0.2">
      <c r="A8" s="5"/>
      <c r="B8" s="37"/>
      <c r="C8" s="675"/>
      <c r="D8" s="676"/>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c r="AJ8" s="676"/>
      <c r="AK8" s="676"/>
      <c r="AL8" s="676"/>
      <c r="AM8" s="676"/>
      <c r="AN8" s="676"/>
      <c r="AO8" s="676"/>
      <c r="AP8" s="676"/>
      <c r="AQ8" s="676"/>
      <c r="AR8" s="676"/>
      <c r="AS8" s="676"/>
      <c r="AT8" s="676"/>
      <c r="AU8" s="676"/>
      <c r="AV8" s="676"/>
      <c r="AW8" s="676"/>
      <c r="AX8" s="676"/>
      <c r="AY8" s="676"/>
      <c r="AZ8" s="676"/>
      <c r="BA8" s="676"/>
      <c r="BB8" s="676"/>
      <c r="BC8" s="676"/>
      <c r="BD8" s="676"/>
      <c r="BE8" s="676"/>
      <c r="BF8" s="676"/>
      <c r="BG8" s="676"/>
      <c r="BH8" s="676"/>
      <c r="BI8" s="676"/>
      <c r="BJ8" s="676"/>
      <c r="BK8" s="676"/>
      <c r="BL8" s="676"/>
      <c r="BM8" s="676"/>
      <c r="BN8" s="676"/>
      <c r="BO8" s="676"/>
      <c r="BP8" s="676"/>
      <c r="BQ8" s="676"/>
      <c r="BR8" s="676"/>
      <c r="BS8" s="676"/>
      <c r="BT8" s="676"/>
      <c r="BU8" s="676"/>
      <c r="BV8" s="677"/>
      <c r="BW8" s="5"/>
    </row>
    <row r="9" spans="1:75" s="6" customFormat="1" ht="15" customHeight="1" x14ac:dyDescent="0.2">
      <c r="A9" s="5"/>
      <c r="B9" s="37"/>
      <c r="C9" s="678"/>
      <c r="D9" s="679"/>
      <c r="E9" s="679"/>
      <c r="F9" s="679"/>
      <c r="G9" s="679"/>
      <c r="H9" s="679"/>
      <c r="I9" s="679"/>
      <c r="J9" s="679"/>
      <c r="K9" s="679"/>
      <c r="L9" s="679"/>
      <c r="M9" s="679"/>
      <c r="N9" s="679"/>
      <c r="O9" s="679"/>
      <c r="P9" s="679"/>
      <c r="Q9" s="679"/>
      <c r="R9" s="679"/>
      <c r="S9" s="679"/>
      <c r="T9" s="679"/>
      <c r="U9" s="679"/>
      <c r="V9" s="679"/>
      <c r="W9" s="679"/>
      <c r="X9" s="679"/>
      <c r="Y9" s="679"/>
      <c r="Z9" s="679"/>
      <c r="AA9" s="679"/>
      <c r="AB9" s="679"/>
      <c r="AC9" s="679"/>
      <c r="AD9" s="679"/>
      <c r="AE9" s="679"/>
      <c r="AF9" s="679"/>
      <c r="AG9" s="679"/>
      <c r="AH9" s="679"/>
      <c r="AI9" s="679"/>
      <c r="AJ9" s="679"/>
      <c r="AK9" s="679"/>
      <c r="AL9" s="679"/>
      <c r="AM9" s="679"/>
      <c r="AN9" s="679"/>
      <c r="AO9" s="679"/>
      <c r="AP9" s="679"/>
      <c r="AQ9" s="679"/>
      <c r="AR9" s="679"/>
      <c r="AS9" s="679"/>
      <c r="AT9" s="679"/>
      <c r="AU9" s="679"/>
      <c r="AV9" s="679"/>
      <c r="AW9" s="679"/>
      <c r="AX9" s="679"/>
      <c r="AY9" s="679"/>
      <c r="AZ9" s="679"/>
      <c r="BA9" s="679"/>
      <c r="BB9" s="679"/>
      <c r="BC9" s="679"/>
      <c r="BD9" s="679"/>
      <c r="BE9" s="679"/>
      <c r="BF9" s="679"/>
      <c r="BG9" s="679"/>
      <c r="BH9" s="679"/>
      <c r="BI9" s="679"/>
      <c r="BJ9" s="679"/>
      <c r="BK9" s="679"/>
      <c r="BL9" s="679"/>
      <c r="BM9" s="679"/>
      <c r="BN9" s="679"/>
      <c r="BO9" s="679"/>
      <c r="BP9" s="679"/>
      <c r="BQ9" s="679"/>
      <c r="BR9" s="679"/>
      <c r="BS9" s="679"/>
      <c r="BT9" s="679"/>
      <c r="BU9" s="679"/>
      <c r="BV9" s="680"/>
      <c r="BW9" s="5"/>
    </row>
    <row r="10" spans="1:75" s="6" customFormat="1" ht="15" customHeight="1" x14ac:dyDescent="0.2">
      <c r="A10" s="5"/>
      <c r="B10" s="37"/>
      <c r="C10" s="678"/>
      <c r="D10" s="679"/>
      <c r="E10" s="679"/>
      <c r="F10" s="679"/>
      <c r="G10" s="679"/>
      <c r="H10" s="679"/>
      <c r="I10" s="679"/>
      <c r="J10" s="679"/>
      <c r="K10" s="679"/>
      <c r="L10" s="679"/>
      <c r="M10" s="679"/>
      <c r="N10" s="679"/>
      <c r="O10" s="679"/>
      <c r="P10" s="679"/>
      <c r="Q10" s="679"/>
      <c r="R10" s="679"/>
      <c r="S10" s="679"/>
      <c r="T10" s="679"/>
      <c r="U10" s="679"/>
      <c r="V10" s="679"/>
      <c r="W10" s="679"/>
      <c r="X10" s="679"/>
      <c r="Y10" s="679"/>
      <c r="Z10" s="679"/>
      <c r="AA10" s="679"/>
      <c r="AB10" s="679"/>
      <c r="AC10" s="679"/>
      <c r="AD10" s="679"/>
      <c r="AE10" s="679"/>
      <c r="AF10" s="679"/>
      <c r="AG10" s="679"/>
      <c r="AH10" s="679"/>
      <c r="AI10" s="679"/>
      <c r="AJ10" s="679"/>
      <c r="AK10" s="679"/>
      <c r="AL10" s="679"/>
      <c r="AM10" s="679"/>
      <c r="AN10" s="679"/>
      <c r="AO10" s="679"/>
      <c r="AP10" s="679"/>
      <c r="AQ10" s="679"/>
      <c r="AR10" s="679"/>
      <c r="AS10" s="679"/>
      <c r="AT10" s="679"/>
      <c r="AU10" s="679"/>
      <c r="AV10" s="679"/>
      <c r="AW10" s="679"/>
      <c r="AX10" s="679"/>
      <c r="AY10" s="679"/>
      <c r="AZ10" s="679"/>
      <c r="BA10" s="679"/>
      <c r="BB10" s="679"/>
      <c r="BC10" s="679"/>
      <c r="BD10" s="679"/>
      <c r="BE10" s="679"/>
      <c r="BF10" s="679"/>
      <c r="BG10" s="679"/>
      <c r="BH10" s="679"/>
      <c r="BI10" s="679"/>
      <c r="BJ10" s="679"/>
      <c r="BK10" s="679"/>
      <c r="BL10" s="679"/>
      <c r="BM10" s="679"/>
      <c r="BN10" s="679"/>
      <c r="BO10" s="679"/>
      <c r="BP10" s="679"/>
      <c r="BQ10" s="679"/>
      <c r="BR10" s="679"/>
      <c r="BS10" s="679"/>
      <c r="BT10" s="679"/>
      <c r="BU10" s="679"/>
      <c r="BV10" s="680"/>
      <c r="BW10" s="5"/>
    </row>
    <row r="11" spans="1:75" s="6" customFormat="1" ht="15" customHeight="1" x14ac:dyDescent="0.2">
      <c r="A11" s="5"/>
      <c r="B11" s="37"/>
      <c r="C11" s="678"/>
      <c r="D11" s="679"/>
      <c r="E11" s="679"/>
      <c r="F11" s="679"/>
      <c r="G11" s="679"/>
      <c r="H11" s="679"/>
      <c r="I11" s="679"/>
      <c r="J11" s="679"/>
      <c r="K11" s="679"/>
      <c r="L11" s="679"/>
      <c r="M11" s="679"/>
      <c r="N11" s="679"/>
      <c r="O11" s="679"/>
      <c r="P11" s="679"/>
      <c r="Q11" s="679"/>
      <c r="R11" s="679"/>
      <c r="S11" s="679"/>
      <c r="T11" s="679"/>
      <c r="U11" s="679"/>
      <c r="V11" s="679"/>
      <c r="W11" s="679"/>
      <c r="X11" s="679"/>
      <c r="Y11" s="679"/>
      <c r="Z11" s="679"/>
      <c r="AA11" s="679"/>
      <c r="AB11" s="679"/>
      <c r="AC11" s="679"/>
      <c r="AD11" s="679"/>
      <c r="AE11" s="679"/>
      <c r="AF11" s="679"/>
      <c r="AG11" s="679"/>
      <c r="AH11" s="679"/>
      <c r="AI11" s="679"/>
      <c r="AJ11" s="679"/>
      <c r="AK11" s="679"/>
      <c r="AL11" s="679"/>
      <c r="AM11" s="679"/>
      <c r="AN11" s="679"/>
      <c r="AO11" s="679"/>
      <c r="AP11" s="679"/>
      <c r="AQ11" s="679"/>
      <c r="AR11" s="679"/>
      <c r="AS11" s="679"/>
      <c r="AT11" s="679"/>
      <c r="AU11" s="679"/>
      <c r="AV11" s="679"/>
      <c r="AW11" s="679"/>
      <c r="AX11" s="679"/>
      <c r="AY11" s="679"/>
      <c r="AZ11" s="679"/>
      <c r="BA11" s="679"/>
      <c r="BB11" s="679"/>
      <c r="BC11" s="679"/>
      <c r="BD11" s="679"/>
      <c r="BE11" s="679"/>
      <c r="BF11" s="679"/>
      <c r="BG11" s="679"/>
      <c r="BH11" s="679"/>
      <c r="BI11" s="679"/>
      <c r="BJ11" s="679"/>
      <c r="BK11" s="679"/>
      <c r="BL11" s="679"/>
      <c r="BM11" s="679"/>
      <c r="BN11" s="679"/>
      <c r="BO11" s="679"/>
      <c r="BP11" s="679"/>
      <c r="BQ11" s="679"/>
      <c r="BR11" s="679"/>
      <c r="BS11" s="679"/>
      <c r="BT11" s="679"/>
      <c r="BU11" s="679"/>
      <c r="BV11" s="680"/>
      <c r="BW11" s="5"/>
    </row>
    <row r="12" spans="1:75" s="6" customFormat="1" ht="15" customHeight="1" x14ac:dyDescent="0.2">
      <c r="A12" s="5"/>
      <c r="B12" s="37"/>
      <c r="C12" s="678"/>
      <c r="D12" s="679"/>
      <c r="E12" s="679"/>
      <c r="F12" s="679"/>
      <c r="G12" s="679"/>
      <c r="H12" s="679"/>
      <c r="I12" s="679"/>
      <c r="J12" s="679"/>
      <c r="K12" s="679"/>
      <c r="L12" s="679"/>
      <c r="M12" s="679"/>
      <c r="N12" s="679"/>
      <c r="O12" s="679"/>
      <c r="P12" s="679"/>
      <c r="Q12" s="679"/>
      <c r="R12" s="679"/>
      <c r="S12" s="679"/>
      <c r="T12" s="679"/>
      <c r="U12" s="679"/>
      <c r="V12" s="679"/>
      <c r="W12" s="679"/>
      <c r="X12" s="679"/>
      <c r="Y12" s="679"/>
      <c r="Z12" s="679"/>
      <c r="AA12" s="679"/>
      <c r="AB12" s="679"/>
      <c r="AC12" s="679"/>
      <c r="AD12" s="679"/>
      <c r="AE12" s="679"/>
      <c r="AF12" s="679"/>
      <c r="AG12" s="679"/>
      <c r="AH12" s="679"/>
      <c r="AI12" s="679"/>
      <c r="AJ12" s="679"/>
      <c r="AK12" s="679"/>
      <c r="AL12" s="679"/>
      <c r="AM12" s="679"/>
      <c r="AN12" s="679"/>
      <c r="AO12" s="679"/>
      <c r="AP12" s="679"/>
      <c r="AQ12" s="679"/>
      <c r="AR12" s="679"/>
      <c r="AS12" s="679"/>
      <c r="AT12" s="679"/>
      <c r="AU12" s="679"/>
      <c r="AV12" s="679"/>
      <c r="AW12" s="679"/>
      <c r="AX12" s="679"/>
      <c r="AY12" s="679"/>
      <c r="AZ12" s="679"/>
      <c r="BA12" s="679"/>
      <c r="BB12" s="679"/>
      <c r="BC12" s="679"/>
      <c r="BD12" s="679"/>
      <c r="BE12" s="679"/>
      <c r="BF12" s="679"/>
      <c r="BG12" s="679"/>
      <c r="BH12" s="679"/>
      <c r="BI12" s="679"/>
      <c r="BJ12" s="679"/>
      <c r="BK12" s="679"/>
      <c r="BL12" s="679"/>
      <c r="BM12" s="679"/>
      <c r="BN12" s="679"/>
      <c r="BO12" s="679"/>
      <c r="BP12" s="679"/>
      <c r="BQ12" s="679"/>
      <c r="BR12" s="679"/>
      <c r="BS12" s="679"/>
      <c r="BT12" s="679"/>
      <c r="BU12" s="679"/>
      <c r="BV12" s="680"/>
      <c r="BW12" s="5"/>
    </row>
    <row r="13" spans="1:75" s="6" customFormat="1" ht="15" customHeight="1" x14ac:dyDescent="0.2">
      <c r="A13" s="5"/>
      <c r="B13" s="37"/>
      <c r="C13" s="678"/>
      <c r="D13" s="679"/>
      <c r="E13" s="679"/>
      <c r="F13" s="679"/>
      <c r="G13" s="679"/>
      <c r="H13" s="679"/>
      <c r="I13" s="679"/>
      <c r="J13" s="679"/>
      <c r="K13" s="679"/>
      <c r="L13" s="679"/>
      <c r="M13" s="679"/>
      <c r="N13" s="679"/>
      <c r="O13" s="679"/>
      <c r="P13" s="679"/>
      <c r="Q13" s="679"/>
      <c r="R13" s="679"/>
      <c r="S13" s="679"/>
      <c r="T13" s="679"/>
      <c r="U13" s="679"/>
      <c r="V13" s="679"/>
      <c r="W13" s="679"/>
      <c r="X13" s="679"/>
      <c r="Y13" s="679"/>
      <c r="Z13" s="679"/>
      <c r="AA13" s="679"/>
      <c r="AB13" s="679"/>
      <c r="AC13" s="679"/>
      <c r="AD13" s="679"/>
      <c r="AE13" s="679"/>
      <c r="AF13" s="679"/>
      <c r="AG13" s="679"/>
      <c r="AH13" s="679"/>
      <c r="AI13" s="679"/>
      <c r="AJ13" s="679"/>
      <c r="AK13" s="679"/>
      <c r="AL13" s="679"/>
      <c r="AM13" s="679"/>
      <c r="AN13" s="679"/>
      <c r="AO13" s="679"/>
      <c r="AP13" s="679"/>
      <c r="AQ13" s="679"/>
      <c r="AR13" s="679"/>
      <c r="AS13" s="679"/>
      <c r="AT13" s="679"/>
      <c r="AU13" s="679"/>
      <c r="AV13" s="679"/>
      <c r="AW13" s="679"/>
      <c r="AX13" s="679"/>
      <c r="AY13" s="679"/>
      <c r="AZ13" s="679"/>
      <c r="BA13" s="679"/>
      <c r="BB13" s="679"/>
      <c r="BC13" s="679"/>
      <c r="BD13" s="679"/>
      <c r="BE13" s="679"/>
      <c r="BF13" s="679"/>
      <c r="BG13" s="679"/>
      <c r="BH13" s="679"/>
      <c r="BI13" s="679"/>
      <c r="BJ13" s="679"/>
      <c r="BK13" s="679"/>
      <c r="BL13" s="679"/>
      <c r="BM13" s="679"/>
      <c r="BN13" s="679"/>
      <c r="BO13" s="679"/>
      <c r="BP13" s="679"/>
      <c r="BQ13" s="679"/>
      <c r="BR13" s="679"/>
      <c r="BS13" s="679"/>
      <c r="BT13" s="679"/>
      <c r="BU13" s="679"/>
      <c r="BV13" s="680"/>
      <c r="BW13" s="5"/>
    </row>
    <row r="14" spans="1:75" s="6" customFormat="1" ht="15" customHeight="1" x14ac:dyDescent="0.2">
      <c r="A14" s="5"/>
      <c r="B14" s="37"/>
      <c r="C14" s="678"/>
      <c r="D14" s="679"/>
      <c r="E14" s="679"/>
      <c r="F14" s="679"/>
      <c r="G14" s="679"/>
      <c r="H14" s="679"/>
      <c r="I14" s="679"/>
      <c r="J14" s="679"/>
      <c r="K14" s="679"/>
      <c r="L14" s="679"/>
      <c r="M14" s="679"/>
      <c r="N14" s="679"/>
      <c r="O14" s="679"/>
      <c r="P14" s="679"/>
      <c r="Q14" s="679"/>
      <c r="R14" s="679"/>
      <c r="S14" s="679"/>
      <c r="T14" s="679"/>
      <c r="U14" s="679"/>
      <c r="V14" s="679"/>
      <c r="W14" s="679"/>
      <c r="X14" s="679"/>
      <c r="Y14" s="679"/>
      <c r="Z14" s="679"/>
      <c r="AA14" s="679"/>
      <c r="AB14" s="679"/>
      <c r="AC14" s="679"/>
      <c r="AD14" s="679"/>
      <c r="AE14" s="679"/>
      <c r="AF14" s="679"/>
      <c r="AG14" s="679"/>
      <c r="AH14" s="679"/>
      <c r="AI14" s="679"/>
      <c r="AJ14" s="679"/>
      <c r="AK14" s="679"/>
      <c r="AL14" s="679"/>
      <c r="AM14" s="679"/>
      <c r="AN14" s="679"/>
      <c r="AO14" s="679"/>
      <c r="AP14" s="679"/>
      <c r="AQ14" s="679"/>
      <c r="AR14" s="679"/>
      <c r="AS14" s="679"/>
      <c r="AT14" s="679"/>
      <c r="AU14" s="679"/>
      <c r="AV14" s="679"/>
      <c r="AW14" s="679"/>
      <c r="AX14" s="679"/>
      <c r="AY14" s="679"/>
      <c r="AZ14" s="679"/>
      <c r="BA14" s="679"/>
      <c r="BB14" s="679"/>
      <c r="BC14" s="679"/>
      <c r="BD14" s="679"/>
      <c r="BE14" s="679"/>
      <c r="BF14" s="679"/>
      <c r="BG14" s="679"/>
      <c r="BH14" s="679"/>
      <c r="BI14" s="679"/>
      <c r="BJ14" s="679"/>
      <c r="BK14" s="679"/>
      <c r="BL14" s="679"/>
      <c r="BM14" s="679"/>
      <c r="BN14" s="679"/>
      <c r="BO14" s="679"/>
      <c r="BP14" s="679"/>
      <c r="BQ14" s="679"/>
      <c r="BR14" s="679"/>
      <c r="BS14" s="679"/>
      <c r="BT14" s="679"/>
      <c r="BU14" s="679"/>
      <c r="BV14" s="680"/>
      <c r="BW14" s="5"/>
    </row>
    <row r="15" spans="1:75" s="6" customFormat="1" ht="15" customHeight="1" x14ac:dyDescent="0.2">
      <c r="A15" s="5"/>
      <c r="B15" s="37"/>
      <c r="C15" s="678"/>
      <c r="D15" s="679"/>
      <c r="E15" s="679"/>
      <c r="F15" s="679"/>
      <c r="G15" s="679"/>
      <c r="H15" s="679"/>
      <c r="I15" s="679"/>
      <c r="J15" s="679"/>
      <c r="K15" s="679"/>
      <c r="L15" s="679"/>
      <c r="M15" s="679"/>
      <c r="N15" s="679"/>
      <c r="O15" s="679"/>
      <c r="P15" s="679"/>
      <c r="Q15" s="679"/>
      <c r="R15" s="679"/>
      <c r="S15" s="679"/>
      <c r="T15" s="679"/>
      <c r="U15" s="679"/>
      <c r="V15" s="679"/>
      <c r="W15" s="679"/>
      <c r="X15" s="679"/>
      <c r="Y15" s="679"/>
      <c r="Z15" s="679"/>
      <c r="AA15" s="679"/>
      <c r="AB15" s="679"/>
      <c r="AC15" s="679"/>
      <c r="AD15" s="679"/>
      <c r="AE15" s="679"/>
      <c r="AF15" s="679"/>
      <c r="AG15" s="679"/>
      <c r="AH15" s="679"/>
      <c r="AI15" s="679"/>
      <c r="AJ15" s="679"/>
      <c r="AK15" s="679"/>
      <c r="AL15" s="679"/>
      <c r="AM15" s="679"/>
      <c r="AN15" s="679"/>
      <c r="AO15" s="679"/>
      <c r="AP15" s="679"/>
      <c r="AQ15" s="679"/>
      <c r="AR15" s="679"/>
      <c r="AS15" s="679"/>
      <c r="AT15" s="679"/>
      <c r="AU15" s="679"/>
      <c r="AV15" s="679"/>
      <c r="AW15" s="679"/>
      <c r="AX15" s="679"/>
      <c r="AY15" s="679"/>
      <c r="AZ15" s="679"/>
      <c r="BA15" s="679"/>
      <c r="BB15" s="679"/>
      <c r="BC15" s="679"/>
      <c r="BD15" s="679"/>
      <c r="BE15" s="679"/>
      <c r="BF15" s="679"/>
      <c r="BG15" s="679"/>
      <c r="BH15" s="679"/>
      <c r="BI15" s="679"/>
      <c r="BJ15" s="679"/>
      <c r="BK15" s="679"/>
      <c r="BL15" s="679"/>
      <c r="BM15" s="679"/>
      <c r="BN15" s="679"/>
      <c r="BO15" s="679"/>
      <c r="BP15" s="679"/>
      <c r="BQ15" s="679"/>
      <c r="BR15" s="679"/>
      <c r="BS15" s="679"/>
      <c r="BT15" s="679"/>
      <c r="BU15" s="679"/>
      <c r="BV15" s="680"/>
      <c r="BW15" s="5"/>
    </row>
    <row r="16" spans="1:75" s="6" customFormat="1" ht="15" customHeight="1" x14ac:dyDescent="0.2">
      <c r="A16" s="5"/>
      <c r="B16" s="37"/>
      <c r="C16" s="678"/>
      <c r="D16" s="679"/>
      <c r="E16" s="679"/>
      <c r="F16" s="679"/>
      <c r="G16" s="679"/>
      <c r="H16" s="679"/>
      <c r="I16" s="679"/>
      <c r="J16" s="679"/>
      <c r="K16" s="679"/>
      <c r="L16" s="679"/>
      <c r="M16" s="679"/>
      <c r="N16" s="679"/>
      <c r="O16" s="679"/>
      <c r="P16" s="679"/>
      <c r="Q16" s="679"/>
      <c r="R16" s="679"/>
      <c r="S16" s="679"/>
      <c r="T16" s="679"/>
      <c r="U16" s="679"/>
      <c r="V16" s="679"/>
      <c r="W16" s="679"/>
      <c r="X16" s="679"/>
      <c r="Y16" s="679"/>
      <c r="Z16" s="679"/>
      <c r="AA16" s="679"/>
      <c r="AB16" s="679"/>
      <c r="AC16" s="679"/>
      <c r="AD16" s="679"/>
      <c r="AE16" s="679"/>
      <c r="AF16" s="679"/>
      <c r="AG16" s="679"/>
      <c r="AH16" s="679"/>
      <c r="AI16" s="679"/>
      <c r="AJ16" s="679"/>
      <c r="AK16" s="679"/>
      <c r="AL16" s="679"/>
      <c r="AM16" s="679"/>
      <c r="AN16" s="679"/>
      <c r="AO16" s="679"/>
      <c r="AP16" s="679"/>
      <c r="AQ16" s="679"/>
      <c r="AR16" s="679"/>
      <c r="AS16" s="679"/>
      <c r="AT16" s="679"/>
      <c r="AU16" s="679"/>
      <c r="AV16" s="679"/>
      <c r="AW16" s="679"/>
      <c r="AX16" s="679"/>
      <c r="AY16" s="679"/>
      <c r="AZ16" s="679"/>
      <c r="BA16" s="679"/>
      <c r="BB16" s="679"/>
      <c r="BC16" s="679"/>
      <c r="BD16" s="679"/>
      <c r="BE16" s="679"/>
      <c r="BF16" s="679"/>
      <c r="BG16" s="679"/>
      <c r="BH16" s="679"/>
      <c r="BI16" s="679"/>
      <c r="BJ16" s="679"/>
      <c r="BK16" s="679"/>
      <c r="BL16" s="679"/>
      <c r="BM16" s="679"/>
      <c r="BN16" s="679"/>
      <c r="BO16" s="679"/>
      <c r="BP16" s="679"/>
      <c r="BQ16" s="679"/>
      <c r="BR16" s="679"/>
      <c r="BS16" s="679"/>
      <c r="BT16" s="679"/>
      <c r="BU16" s="679"/>
      <c r="BV16" s="680"/>
      <c r="BW16" s="5"/>
    </row>
    <row r="17" spans="1:75" s="6" customFormat="1" ht="15" customHeight="1" x14ac:dyDescent="0.2">
      <c r="A17" s="5"/>
      <c r="B17" s="37"/>
      <c r="C17" s="678"/>
      <c r="D17" s="679"/>
      <c r="E17" s="679"/>
      <c r="F17" s="679"/>
      <c r="G17" s="679"/>
      <c r="H17" s="679"/>
      <c r="I17" s="679"/>
      <c r="J17" s="679"/>
      <c r="K17" s="679"/>
      <c r="L17" s="679"/>
      <c r="M17" s="679"/>
      <c r="N17" s="679"/>
      <c r="O17" s="679"/>
      <c r="P17" s="679"/>
      <c r="Q17" s="679"/>
      <c r="R17" s="679"/>
      <c r="S17" s="679"/>
      <c r="T17" s="679"/>
      <c r="U17" s="679"/>
      <c r="V17" s="679"/>
      <c r="W17" s="679"/>
      <c r="X17" s="679"/>
      <c r="Y17" s="679"/>
      <c r="Z17" s="679"/>
      <c r="AA17" s="679"/>
      <c r="AB17" s="679"/>
      <c r="AC17" s="679"/>
      <c r="AD17" s="679"/>
      <c r="AE17" s="679"/>
      <c r="AF17" s="679"/>
      <c r="AG17" s="679"/>
      <c r="AH17" s="679"/>
      <c r="AI17" s="679"/>
      <c r="AJ17" s="679"/>
      <c r="AK17" s="679"/>
      <c r="AL17" s="679"/>
      <c r="AM17" s="679"/>
      <c r="AN17" s="679"/>
      <c r="AO17" s="679"/>
      <c r="AP17" s="679"/>
      <c r="AQ17" s="679"/>
      <c r="AR17" s="679"/>
      <c r="AS17" s="679"/>
      <c r="AT17" s="679"/>
      <c r="AU17" s="679"/>
      <c r="AV17" s="679"/>
      <c r="AW17" s="679"/>
      <c r="AX17" s="679"/>
      <c r="AY17" s="679"/>
      <c r="AZ17" s="679"/>
      <c r="BA17" s="679"/>
      <c r="BB17" s="679"/>
      <c r="BC17" s="679"/>
      <c r="BD17" s="679"/>
      <c r="BE17" s="679"/>
      <c r="BF17" s="679"/>
      <c r="BG17" s="679"/>
      <c r="BH17" s="679"/>
      <c r="BI17" s="679"/>
      <c r="BJ17" s="679"/>
      <c r="BK17" s="679"/>
      <c r="BL17" s="679"/>
      <c r="BM17" s="679"/>
      <c r="BN17" s="679"/>
      <c r="BO17" s="679"/>
      <c r="BP17" s="679"/>
      <c r="BQ17" s="679"/>
      <c r="BR17" s="679"/>
      <c r="BS17" s="679"/>
      <c r="BT17" s="679"/>
      <c r="BU17" s="679"/>
      <c r="BV17" s="680"/>
      <c r="BW17" s="5"/>
    </row>
    <row r="18" spans="1:75" s="6" customFormat="1" ht="15" customHeight="1" x14ac:dyDescent="0.2">
      <c r="A18" s="5"/>
      <c r="B18" s="37"/>
      <c r="C18" s="678"/>
      <c r="D18" s="679"/>
      <c r="E18" s="679"/>
      <c r="F18" s="679"/>
      <c r="G18" s="679"/>
      <c r="H18" s="679"/>
      <c r="I18" s="679"/>
      <c r="J18" s="679"/>
      <c r="K18" s="679"/>
      <c r="L18" s="679"/>
      <c r="M18" s="679"/>
      <c r="N18" s="679"/>
      <c r="O18" s="679"/>
      <c r="P18" s="679"/>
      <c r="Q18" s="679"/>
      <c r="R18" s="679"/>
      <c r="S18" s="679"/>
      <c r="T18" s="679"/>
      <c r="U18" s="679"/>
      <c r="V18" s="679"/>
      <c r="W18" s="679"/>
      <c r="X18" s="679"/>
      <c r="Y18" s="679"/>
      <c r="Z18" s="679"/>
      <c r="AA18" s="679"/>
      <c r="AB18" s="679"/>
      <c r="AC18" s="679"/>
      <c r="AD18" s="679"/>
      <c r="AE18" s="679"/>
      <c r="AF18" s="679"/>
      <c r="AG18" s="679"/>
      <c r="AH18" s="679"/>
      <c r="AI18" s="679"/>
      <c r="AJ18" s="679"/>
      <c r="AK18" s="679"/>
      <c r="AL18" s="679"/>
      <c r="AM18" s="679"/>
      <c r="AN18" s="679"/>
      <c r="AO18" s="679"/>
      <c r="AP18" s="679"/>
      <c r="AQ18" s="679"/>
      <c r="AR18" s="679"/>
      <c r="AS18" s="679"/>
      <c r="AT18" s="679"/>
      <c r="AU18" s="679"/>
      <c r="AV18" s="679"/>
      <c r="AW18" s="679"/>
      <c r="AX18" s="679"/>
      <c r="AY18" s="679"/>
      <c r="AZ18" s="679"/>
      <c r="BA18" s="679"/>
      <c r="BB18" s="679"/>
      <c r="BC18" s="679"/>
      <c r="BD18" s="679"/>
      <c r="BE18" s="679"/>
      <c r="BF18" s="679"/>
      <c r="BG18" s="679"/>
      <c r="BH18" s="679"/>
      <c r="BI18" s="679"/>
      <c r="BJ18" s="679"/>
      <c r="BK18" s="679"/>
      <c r="BL18" s="679"/>
      <c r="BM18" s="679"/>
      <c r="BN18" s="679"/>
      <c r="BO18" s="679"/>
      <c r="BP18" s="679"/>
      <c r="BQ18" s="679"/>
      <c r="BR18" s="679"/>
      <c r="BS18" s="679"/>
      <c r="BT18" s="679"/>
      <c r="BU18" s="679"/>
      <c r="BV18" s="680"/>
      <c r="BW18" s="5"/>
    </row>
    <row r="19" spans="1:75" s="6" customFormat="1" ht="15" customHeight="1" x14ac:dyDescent="0.2">
      <c r="A19" s="5"/>
      <c r="B19" s="37"/>
      <c r="C19" s="678"/>
      <c r="D19" s="679"/>
      <c r="E19" s="679"/>
      <c r="F19" s="679"/>
      <c r="G19" s="679"/>
      <c r="H19" s="679"/>
      <c r="I19" s="679"/>
      <c r="J19" s="679"/>
      <c r="K19" s="679"/>
      <c r="L19" s="679"/>
      <c r="M19" s="679"/>
      <c r="N19" s="679"/>
      <c r="O19" s="679"/>
      <c r="P19" s="679"/>
      <c r="Q19" s="679"/>
      <c r="R19" s="679"/>
      <c r="S19" s="679"/>
      <c r="T19" s="679"/>
      <c r="U19" s="679"/>
      <c r="V19" s="679"/>
      <c r="W19" s="679"/>
      <c r="X19" s="679"/>
      <c r="Y19" s="679"/>
      <c r="Z19" s="679"/>
      <c r="AA19" s="679"/>
      <c r="AB19" s="679"/>
      <c r="AC19" s="679"/>
      <c r="AD19" s="679"/>
      <c r="AE19" s="679"/>
      <c r="AF19" s="679"/>
      <c r="AG19" s="679"/>
      <c r="AH19" s="679"/>
      <c r="AI19" s="679"/>
      <c r="AJ19" s="679"/>
      <c r="AK19" s="679"/>
      <c r="AL19" s="679"/>
      <c r="AM19" s="679"/>
      <c r="AN19" s="679"/>
      <c r="AO19" s="679"/>
      <c r="AP19" s="679"/>
      <c r="AQ19" s="679"/>
      <c r="AR19" s="679"/>
      <c r="AS19" s="679"/>
      <c r="AT19" s="679"/>
      <c r="AU19" s="679"/>
      <c r="AV19" s="679"/>
      <c r="AW19" s="679"/>
      <c r="AX19" s="679"/>
      <c r="AY19" s="679"/>
      <c r="AZ19" s="679"/>
      <c r="BA19" s="679"/>
      <c r="BB19" s="679"/>
      <c r="BC19" s="679"/>
      <c r="BD19" s="679"/>
      <c r="BE19" s="679"/>
      <c r="BF19" s="679"/>
      <c r="BG19" s="679"/>
      <c r="BH19" s="679"/>
      <c r="BI19" s="679"/>
      <c r="BJ19" s="679"/>
      <c r="BK19" s="679"/>
      <c r="BL19" s="679"/>
      <c r="BM19" s="679"/>
      <c r="BN19" s="679"/>
      <c r="BO19" s="679"/>
      <c r="BP19" s="679"/>
      <c r="BQ19" s="679"/>
      <c r="BR19" s="679"/>
      <c r="BS19" s="679"/>
      <c r="BT19" s="679"/>
      <c r="BU19" s="679"/>
      <c r="BV19" s="680"/>
      <c r="BW19" s="5"/>
    </row>
    <row r="20" spans="1:75" s="6" customFormat="1" ht="15" customHeight="1" x14ac:dyDescent="0.2">
      <c r="A20" s="5"/>
      <c r="B20" s="37"/>
      <c r="C20" s="678"/>
      <c r="D20" s="679"/>
      <c r="E20" s="679"/>
      <c r="F20" s="679"/>
      <c r="G20" s="679"/>
      <c r="H20" s="679"/>
      <c r="I20" s="679"/>
      <c r="J20" s="679"/>
      <c r="K20" s="679"/>
      <c r="L20" s="679"/>
      <c r="M20" s="679"/>
      <c r="N20" s="679"/>
      <c r="O20" s="679"/>
      <c r="P20" s="679"/>
      <c r="Q20" s="679"/>
      <c r="R20" s="679"/>
      <c r="S20" s="679"/>
      <c r="T20" s="679"/>
      <c r="U20" s="679"/>
      <c r="V20" s="679"/>
      <c r="W20" s="679"/>
      <c r="X20" s="679"/>
      <c r="Y20" s="679"/>
      <c r="Z20" s="679"/>
      <c r="AA20" s="679"/>
      <c r="AB20" s="679"/>
      <c r="AC20" s="679"/>
      <c r="AD20" s="679"/>
      <c r="AE20" s="679"/>
      <c r="AF20" s="679"/>
      <c r="AG20" s="679"/>
      <c r="AH20" s="679"/>
      <c r="AI20" s="679"/>
      <c r="AJ20" s="679"/>
      <c r="AK20" s="679"/>
      <c r="AL20" s="679"/>
      <c r="AM20" s="679"/>
      <c r="AN20" s="679"/>
      <c r="AO20" s="679"/>
      <c r="AP20" s="679"/>
      <c r="AQ20" s="679"/>
      <c r="AR20" s="679"/>
      <c r="AS20" s="679"/>
      <c r="AT20" s="679"/>
      <c r="AU20" s="679"/>
      <c r="AV20" s="679"/>
      <c r="AW20" s="679"/>
      <c r="AX20" s="679"/>
      <c r="AY20" s="679"/>
      <c r="AZ20" s="679"/>
      <c r="BA20" s="679"/>
      <c r="BB20" s="679"/>
      <c r="BC20" s="679"/>
      <c r="BD20" s="679"/>
      <c r="BE20" s="679"/>
      <c r="BF20" s="679"/>
      <c r="BG20" s="679"/>
      <c r="BH20" s="679"/>
      <c r="BI20" s="679"/>
      <c r="BJ20" s="679"/>
      <c r="BK20" s="679"/>
      <c r="BL20" s="679"/>
      <c r="BM20" s="679"/>
      <c r="BN20" s="679"/>
      <c r="BO20" s="679"/>
      <c r="BP20" s="679"/>
      <c r="BQ20" s="679"/>
      <c r="BR20" s="679"/>
      <c r="BS20" s="679"/>
      <c r="BT20" s="679"/>
      <c r="BU20" s="679"/>
      <c r="BV20" s="680"/>
      <c r="BW20" s="5"/>
    </row>
    <row r="21" spans="1:75" s="6" customFormat="1" ht="15" customHeight="1" x14ac:dyDescent="0.2">
      <c r="A21" s="5"/>
      <c r="B21" s="37"/>
      <c r="C21" s="678"/>
      <c r="D21" s="679"/>
      <c r="E21" s="679"/>
      <c r="F21" s="679"/>
      <c r="G21" s="679"/>
      <c r="H21" s="679"/>
      <c r="I21" s="679"/>
      <c r="J21" s="679"/>
      <c r="K21" s="679"/>
      <c r="L21" s="679"/>
      <c r="M21" s="679"/>
      <c r="N21" s="679"/>
      <c r="O21" s="679"/>
      <c r="P21" s="679"/>
      <c r="Q21" s="679"/>
      <c r="R21" s="679"/>
      <c r="S21" s="679"/>
      <c r="T21" s="679"/>
      <c r="U21" s="679"/>
      <c r="V21" s="679"/>
      <c r="W21" s="679"/>
      <c r="X21" s="679"/>
      <c r="Y21" s="679"/>
      <c r="Z21" s="679"/>
      <c r="AA21" s="679"/>
      <c r="AB21" s="679"/>
      <c r="AC21" s="679"/>
      <c r="AD21" s="679"/>
      <c r="AE21" s="679"/>
      <c r="AF21" s="679"/>
      <c r="AG21" s="679"/>
      <c r="AH21" s="679"/>
      <c r="AI21" s="679"/>
      <c r="AJ21" s="679"/>
      <c r="AK21" s="679"/>
      <c r="AL21" s="679"/>
      <c r="AM21" s="679"/>
      <c r="AN21" s="679"/>
      <c r="AO21" s="679"/>
      <c r="AP21" s="679"/>
      <c r="AQ21" s="679"/>
      <c r="AR21" s="679"/>
      <c r="AS21" s="679"/>
      <c r="AT21" s="679"/>
      <c r="AU21" s="679"/>
      <c r="AV21" s="679"/>
      <c r="AW21" s="679"/>
      <c r="AX21" s="679"/>
      <c r="AY21" s="679"/>
      <c r="AZ21" s="679"/>
      <c r="BA21" s="679"/>
      <c r="BB21" s="679"/>
      <c r="BC21" s="679"/>
      <c r="BD21" s="679"/>
      <c r="BE21" s="679"/>
      <c r="BF21" s="679"/>
      <c r="BG21" s="679"/>
      <c r="BH21" s="679"/>
      <c r="BI21" s="679"/>
      <c r="BJ21" s="679"/>
      <c r="BK21" s="679"/>
      <c r="BL21" s="679"/>
      <c r="BM21" s="679"/>
      <c r="BN21" s="679"/>
      <c r="BO21" s="679"/>
      <c r="BP21" s="679"/>
      <c r="BQ21" s="679"/>
      <c r="BR21" s="679"/>
      <c r="BS21" s="679"/>
      <c r="BT21" s="679"/>
      <c r="BU21" s="679"/>
      <c r="BV21" s="680"/>
      <c r="BW21" s="5"/>
    </row>
    <row r="22" spans="1:75" s="6" customFormat="1" ht="15" customHeight="1" x14ac:dyDescent="0.2">
      <c r="A22" s="5"/>
      <c r="B22" s="37"/>
      <c r="C22" s="678"/>
      <c r="D22" s="679"/>
      <c r="E22" s="679"/>
      <c r="F22" s="679"/>
      <c r="G22" s="679"/>
      <c r="H22" s="679"/>
      <c r="I22" s="679"/>
      <c r="J22" s="679"/>
      <c r="K22" s="679"/>
      <c r="L22" s="679"/>
      <c r="M22" s="679"/>
      <c r="N22" s="679"/>
      <c r="O22" s="679"/>
      <c r="P22" s="679"/>
      <c r="Q22" s="679"/>
      <c r="R22" s="679"/>
      <c r="S22" s="679"/>
      <c r="T22" s="679"/>
      <c r="U22" s="679"/>
      <c r="V22" s="679"/>
      <c r="W22" s="679"/>
      <c r="X22" s="679"/>
      <c r="Y22" s="679"/>
      <c r="Z22" s="679"/>
      <c r="AA22" s="679"/>
      <c r="AB22" s="679"/>
      <c r="AC22" s="679"/>
      <c r="AD22" s="679"/>
      <c r="AE22" s="679"/>
      <c r="AF22" s="679"/>
      <c r="AG22" s="679"/>
      <c r="AH22" s="679"/>
      <c r="AI22" s="679"/>
      <c r="AJ22" s="679"/>
      <c r="AK22" s="679"/>
      <c r="AL22" s="679"/>
      <c r="AM22" s="679"/>
      <c r="AN22" s="679"/>
      <c r="AO22" s="679"/>
      <c r="AP22" s="679"/>
      <c r="AQ22" s="679"/>
      <c r="AR22" s="679"/>
      <c r="AS22" s="679"/>
      <c r="AT22" s="679"/>
      <c r="AU22" s="679"/>
      <c r="AV22" s="679"/>
      <c r="AW22" s="679"/>
      <c r="AX22" s="679"/>
      <c r="AY22" s="679"/>
      <c r="AZ22" s="679"/>
      <c r="BA22" s="679"/>
      <c r="BB22" s="679"/>
      <c r="BC22" s="679"/>
      <c r="BD22" s="679"/>
      <c r="BE22" s="679"/>
      <c r="BF22" s="679"/>
      <c r="BG22" s="679"/>
      <c r="BH22" s="679"/>
      <c r="BI22" s="679"/>
      <c r="BJ22" s="679"/>
      <c r="BK22" s="679"/>
      <c r="BL22" s="679"/>
      <c r="BM22" s="679"/>
      <c r="BN22" s="679"/>
      <c r="BO22" s="679"/>
      <c r="BP22" s="679"/>
      <c r="BQ22" s="679"/>
      <c r="BR22" s="679"/>
      <c r="BS22" s="679"/>
      <c r="BT22" s="679"/>
      <c r="BU22" s="679"/>
      <c r="BV22" s="680"/>
      <c r="BW22" s="5"/>
    </row>
    <row r="23" spans="1:75" s="6" customFormat="1" ht="15" customHeight="1" x14ac:dyDescent="0.2">
      <c r="A23" s="5"/>
      <c r="B23" s="37"/>
      <c r="C23" s="678"/>
      <c r="D23" s="679"/>
      <c r="E23" s="679"/>
      <c r="F23" s="679"/>
      <c r="G23" s="679"/>
      <c r="H23" s="679"/>
      <c r="I23" s="679"/>
      <c r="J23" s="679"/>
      <c r="K23" s="679"/>
      <c r="L23" s="679"/>
      <c r="M23" s="679"/>
      <c r="N23" s="679"/>
      <c r="O23" s="679"/>
      <c r="P23" s="679"/>
      <c r="Q23" s="679"/>
      <c r="R23" s="679"/>
      <c r="S23" s="679"/>
      <c r="T23" s="679"/>
      <c r="U23" s="679"/>
      <c r="V23" s="679"/>
      <c r="W23" s="679"/>
      <c r="X23" s="679"/>
      <c r="Y23" s="679"/>
      <c r="Z23" s="679"/>
      <c r="AA23" s="679"/>
      <c r="AB23" s="679"/>
      <c r="AC23" s="679"/>
      <c r="AD23" s="679"/>
      <c r="AE23" s="679"/>
      <c r="AF23" s="679"/>
      <c r="AG23" s="679"/>
      <c r="AH23" s="679"/>
      <c r="AI23" s="679"/>
      <c r="AJ23" s="679"/>
      <c r="AK23" s="679"/>
      <c r="AL23" s="679"/>
      <c r="AM23" s="679"/>
      <c r="AN23" s="679"/>
      <c r="AO23" s="679"/>
      <c r="AP23" s="679"/>
      <c r="AQ23" s="679"/>
      <c r="AR23" s="679"/>
      <c r="AS23" s="679"/>
      <c r="AT23" s="679"/>
      <c r="AU23" s="679"/>
      <c r="AV23" s="679"/>
      <c r="AW23" s="679"/>
      <c r="AX23" s="679"/>
      <c r="AY23" s="679"/>
      <c r="AZ23" s="679"/>
      <c r="BA23" s="679"/>
      <c r="BB23" s="679"/>
      <c r="BC23" s="679"/>
      <c r="BD23" s="679"/>
      <c r="BE23" s="679"/>
      <c r="BF23" s="679"/>
      <c r="BG23" s="679"/>
      <c r="BH23" s="679"/>
      <c r="BI23" s="679"/>
      <c r="BJ23" s="679"/>
      <c r="BK23" s="679"/>
      <c r="BL23" s="679"/>
      <c r="BM23" s="679"/>
      <c r="BN23" s="679"/>
      <c r="BO23" s="679"/>
      <c r="BP23" s="679"/>
      <c r="BQ23" s="679"/>
      <c r="BR23" s="679"/>
      <c r="BS23" s="679"/>
      <c r="BT23" s="679"/>
      <c r="BU23" s="679"/>
      <c r="BV23" s="680"/>
      <c r="BW23" s="5"/>
    </row>
    <row r="24" spans="1:75" s="6" customFormat="1" ht="15" customHeight="1" thickBot="1" x14ac:dyDescent="0.25">
      <c r="A24" s="5"/>
      <c r="B24" s="37"/>
      <c r="C24" s="681"/>
      <c r="D24" s="682"/>
      <c r="E24" s="682"/>
      <c r="F24" s="682"/>
      <c r="G24" s="682"/>
      <c r="H24" s="682"/>
      <c r="I24" s="682"/>
      <c r="J24" s="682"/>
      <c r="K24" s="682"/>
      <c r="L24" s="682"/>
      <c r="M24" s="682"/>
      <c r="N24" s="682"/>
      <c r="O24" s="682"/>
      <c r="P24" s="682"/>
      <c r="Q24" s="682"/>
      <c r="R24" s="682"/>
      <c r="S24" s="682"/>
      <c r="T24" s="682"/>
      <c r="U24" s="682"/>
      <c r="V24" s="682"/>
      <c r="W24" s="682"/>
      <c r="X24" s="682"/>
      <c r="Y24" s="682"/>
      <c r="Z24" s="682"/>
      <c r="AA24" s="682"/>
      <c r="AB24" s="682"/>
      <c r="AC24" s="682"/>
      <c r="AD24" s="682"/>
      <c r="AE24" s="682"/>
      <c r="AF24" s="682"/>
      <c r="AG24" s="682"/>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c r="BI24" s="682"/>
      <c r="BJ24" s="682"/>
      <c r="BK24" s="682"/>
      <c r="BL24" s="682"/>
      <c r="BM24" s="682"/>
      <c r="BN24" s="682"/>
      <c r="BO24" s="682"/>
      <c r="BP24" s="682"/>
      <c r="BQ24" s="682"/>
      <c r="BR24" s="682"/>
      <c r="BS24" s="682"/>
      <c r="BT24" s="682"/>
      <c r="BU24" s="682"/>
      <c r="BV24" s="683"/>
      <c r="BW24" s="5"/>
    </row>
    <row r="25" spans="1:75" s="6" customFormat="1" ht="7.5" customHeight="1" thickBot="1" x14ac:dyDescent="0.3">
      <c r="A25" s="5"/>
      <c r="B25" s="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5"/>
    </row>
    <row r="26" spans="1:75" s="6" customFormat="1" ht="15" customHeight="1" thickBot="1" x14ac:dyDescent="0.25">
      <c r="A26" s="5"/>
      <c r="C26" s="667" t="s">
        <v>590</v>
      </c>
      <c r="D26" s="668"/>
      <c r="E26" s="668"/>
      <c r="F26" s="668"/>
      <c r="G26" s="668"/>
      <c r="H26" s="668"/>
      <c r="I26" s="668"/>
      <c r="J26" s="668"/>
      <c r="K26" s="669" t="s">
        <v>528</v>
      </c>
      <c r="L26" s="669"/>
      <c r="M26" s="669"/>
      <c r="N26" s="669"/>
      <c r="O26" s="669"/>
      <c r="P26" s="669"/>
      <c r="Q26" s="669"/>
      <c r="R26" s="669"/>
      <c r="S26" s="669"/>
      <c r="T26" s="669"/>
      <c r="U26" s="669"/>
      <c r="V26" s="669"/>
      <c r="W26" s="669"/>
      <c r="X26" s="669"/>
      <c r="Y26" s="669"/>
      <c r="Z26" s="669"/>
      <c r="AA26" s="669"/>
      <c r="AB26" s="669"/>
      <c r="AC26" s="669"/>
      <c r="AD26" s="669"/>
      <c r="AE26" s="669"/>
      <c r="AF26" s="669"/>
      <c r="AG26" s="669"/>
      <c r="AH26" s="669"/>
      <c r="AI26" s="669"/>
      <c r="AJ26" s="669"/>
      <c r="AK26" s="669"/>
      <c r="AL26" s="669"/>
      <c r="AM26" s="669"/>
      <c r="AN26" s="669"/>
      <c r="AO26" s="669"/>
      <c r="AP26" s="669"/>
      <c r="AQ26" s="669"/>
      <c r="AR26" s="669"/>
      <c r="AS26" s="36"/>
      <c r="AT26" s="670" t="s">
        <v>591</v>
      </c>
      <c r="AU26" s="671"/>
      <c r="AV26" s="671"/>
      <c r="AW26" s="671"/>
      <c r="AX26" s="671"/>
      <c r="AY26" s="671"/>
      <c r="AZ26" s="669" t="s">
        <v>259</v>
      </c>
      <c r="BA26" s="669"/>
      <c r="BB26" s="669"/>
      <c r="BC26" s="669"/>
      <c r="BD26" s="669"/>
      <c r="BE26" s="669"/>
      <c r="BF26" s="36"/>
      <c r="BG26" s="672" t="s">
        <v>592</v>
      </c>
      <c r="BH26" s="673"/>
      <c r="BI26" s="673"/>
      <c r="BJ26" s="673"/>
      <c r="BK26" s="673"/>
      <c r="BL26" s="673"/>
      <c r="BM26" s="673"/>
      <c r="BN26" s="673"/>
      <c r="BO26" s="673"/>
      <c r="BP26" s="669">
        <f>'GL Form 2'!AN15</f>
        <v>0</v>
      </c>
      <c r="BQ26" s="669"/>
      <c r="BR26" s="669"/>
      <c r="BS26" s="669"/>
      <c r="BT26" s="669"/>
      <c r="BU26" s="669"/>
      <c r="BV26" s="674"/>
      <c r="BW26" s="5"/>
    </row>
    <row r="27" spans="1:75" s="6" customFormat="1" ht="15" customHeight="1" x14ac:dyDescent="0.2">
      <c r="A27" s="5"/>
      <c r="B27" s="37"/>
      <c r="C27" s="675" t="s">
        <v>594</v>
      </c>
      <c r="D27" s="676"/>
      <c r="E27" s="676"/>
      <c r="F27" s="676"/>
      <c r="G27" s="676"/>
      <c r="H27" s="676"/>
      <c r="I27" s="676"/>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7"/>
      <c r="BW27" s="5"/>
    </row>
    <row r="28" spans="1:75" s="6" customFormat="1" ht="15" customHeight="1" x14ac:dyDescent="0.2">
      <c r="A28" s="5"/>
      <c r="B28" s="37"/>
      <c r="C28" s="678"/>
      <c r="D28" s="679"/>
      <c r="E28" s="679"/>
      <c r="F28" s="679"/>
      <c r="G28" s="679"/>
      <c r="H28" s="679"/>
      <c r="I28" s="679"/>
      <c r="J28" s="679"/>
      <c r="K28" s="679"/>
      <c r="L28" s="679"/>
      <c r="M28" s="679"/>
      <c r="N28" s="679"/>
      <c r="O28" s="679"/>
      <c r="P28" s="679"/>
      <c r="Q28" s="679"/>
      <c r="R28" s="679"/>
      <c r="S28" s="679"/>
      <c r="T28" s="679"/>
      <c r="U28" s="679"/>
      <c r="V28" s="679"/>
      <c r="W28" s="679"/>
      <c r="X28" s="679"/>
      <c r="Y28" s="679"/>
      <c r="Z28" s="679"/>
      <c r="AA28" s="679"/>
      <c r="AB28" s="679"/>
      <c r="AC28" s="679"/>
      <c r="AD28" s="679"/>
      <c r="AE28" s="679"/>
      <c r="AF28" s="679"/>
      <c r="AG28" s="679"/>
      <c r="AH28" s="679"/>
      <c r="AI28" s="679"/>
      <c r="AJ28" s="679"/>
      <c r="AK28" s="679"/>
      <c r="AL28" s="679"/>
      <c r="AM28" s="679"/>
      <c r="AN28" s="679"/>
      <c r="AO28" s="679"/>
      <c r="AP28" s="679"/>
      <c r="AQ28" s="679"/>
      <c r="AR28" s="679"/>
      <c r="AS28" s="679"/>
      <c r="AT28" s="679"/>
      <c r="AU28" s="679"/>
      <c r="AV28" s="679"/>
      <c r="AW28" s="679"/>
      <c r="AX28" s="679"/>
      <c r="AY28" s="679"/>
      <c r="AZ28" s="679"/>
      <c r="BA28" s="679"/>
      <c r="BB28" s="679"/>
      <c r="BC28" s="679"/>
      <c r="BD28" s="679"/>
      <c r="BE28" s="679"/>
      <c r="BF28" s="679"/>
      <c r="BG28" s="679"/>
      <c r="BH28" s="679"/>
      <c r="BI28" s="679"/>
      <c r="BJ28" s="679"/>
      <c r="BK28" s="679"/>
      <c r="BL28" s="679"/>
      <c r="BM28" s="679"/>
      <c r="BN28" s="679"/>
      <c r="BO28" s="679"/>
      <c r="BP28" s="679"/>
      <c r="BQ28" s="679"/>
      <c r="BR28" s="679"/>
      <c r="BS28" s="679"/>
      <c r="BT28" s="679"/>
      <c r="BU28" s="679"/>
      <c r="BV28" s="680"/>
      <c r="BW28" s="5"/>
    </row>
    <row r="29" spans="1:75" s="6" customFormat="1" ht="15" customHeight="1" x14ac:dyDescent="0.2">
      <c r="A29" s="5"/>
      <c r="B29" s="37"/>
      <c r="C29" s="678"/>
      <c r="D29" s="679"/>
      <c r="E29" s="679"/>
      <c r="F29" s="679"/>
      <c r="G29" s="679"/>
      <c r="H29" s="679"/>
      <c r="I29" s="679"/>
      <c r="J29" s="679"/>
      <c r="K29" s="679"/>
      <c r="L29" s="679"/>
      <c r="M29" s="679"/>
      <c r="N29" s="679"/>
      <c r="O29" s="679"/>
      <c r="P29" s="679"/>
      <c r="Q29" s="679"/>
      <c r="R29" s="679"/>
      <c r="S29" s="679"/>
      <c r="T29" s="679"/>
      <c r="U29" s="679"/>
      <c r="V29" s="679"/>
      <c r="W29" s="679"/>
      <c r="X29" s="679"/>
      <c r="Y29" s="679"/>
      <c r="Z29" s="679"/>
      <c r="AA29" s="679"/>
      <c r="AB29" s="679"/>
      <c r="AC29" s="679"/>
      <c r="AD29" s="679"/>
      <c r="AE29" s="679"/>
      <c r="AF29" s="679"/>
      <c r="AG29" s="679"/>
      <c r="AH29" s="679"/>
      <c r="AI29" s="679"/>
      <c r="AJ29" s="679"/>
      <c r="AK29" s="679"/>
      <c r="AL29" s="679"/>
      <c r="AM29" s="679"/>
      <c r="AN29" s="679"/>
      <c r="AO29" s="679"/>
      <c r="AP29" s="679"/>
      <c r="AQ29" s="679"/>
      <c r="AR29" s="679"/>
      <c r="AS29" s="679"/>
      <c r="AT29" s="679"/>
      <c r="AU29" s="679"/>
      <c r="AV29" s="679"/>
      <c r="AW29" s="679"/>
      <c r="AX29" s="679"/>
      <c r="AY29" s="679"/>
      <c r="AZ29" s="679"/>
      <c r="BA29" s="679"/>
      <c r="BB29" s="679"/>
      <c r="BC29" s="679"/>
      <c r="BD29" s="679"/>
      <c r="BE29" s="679"/>
      <c r="BF29" s="679"/>
      <c r="BG29" s="679"/>
      <c r="BH29" s="679"/>
      <c r="BI29" s="679"/>
      <c r="BJ29" s="679"/>
      <c r="BK29" s="679"/>
      <c r="BL29" s="679"/>
      <c r="BM29" s="679"/>
      <c r="BN29" s="679"/>
      <c r="BO29" s="679"/>
      <c r="BP29" s="679"/>
      <c r="BQ29" s="679"/>
      <c r="BR29" s="679"/>
      <c r="BS29" s="679"/>
      <c r="BT29" s="679"/>
      <c r="BU29" s="679"/>
      <c r="BV29" s="680"/>
      <c r="BW29" s="5"/>
    </row>
    <row r="30" spans="1:75" s="6" customFormat="1" ht="15" customHeight="1" x14ac:dyDescent="0.2">
      <c r="A30" s="5"/>
      <c r="B30" s="37"/>
      <c r="C30" s="678"/>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679"/>
      <c r="AF30" s="679"/>
      <c r="AG30" s="679"/>
      <c r="AH30" s="679"/>
      <c r="AI30" s="679"/>
      <c r="AJ30" s="679"/>
      <c r="AK30" s="679"/>
      <c r="AL30" s="679"/>
      <c r="AM30" s="679"/>
      <c r="AN30" s="679"/>
      <c r="AO30" s="679"/>
      <c r="AP30" s="679"/>
      <c r="AQ30" s="679"/>
      <c r="AR30" s="679"/>
      <c r="AS30" s="679"/>
      <c r="AT30" s="679"/>
      <c r="AU30" s="679"/>
      <c r="AV30" s="679"/>
      <c r="AW30" s="679"/>
      <c r="AX30" s="679"/>
      <c r="AY30" s="679"/>
      <c r="AZ30" s="679"/>
      <c r="BA30" s="679"/>
      <c r="BB30" s="679"/>
      <c r="BC30" s="679"/>
      <c r="BD30" s="679"/>
      <c r="BE30" s="679"/>
      <c r="BF30" s="679"/>
      <c r="BG30" s="679"/>
      <c r="BH30" s="679"/>
      <c r="BI30" s="679"/>
      <c r="BJ30" s="679"/>
      <c r="BK30" s="679"/>
      <c r="BL30" s="679"/>
      <c r="BM30" s="679"/>
      <c r="BN30" s="679"/>
      <c r="BO30" s="679"/>
      <c r="BP30" s="679"/>
      <c r="BQ30" s="679"/>
      <c r="BR30" s="679"/>
      <c r="BS30" s="679"/>
      <c r="BT30" s="679"/>
      <c r="BU30" s="679"/>
      <c r="BV30" s="680"/>
      <c r="BW30" s="5"/>
    </row>
    <row r="31" spans="1:75" s="6" customFormat="1" ht="15" customHeight="1" x14ac:dyDescent="0.2">
      <c r="A31" s="5"/>
      <c r="B31" s="37"/>
      <c r="C31" s="678"/>
      <c r="D31" s="679"/>
      <c r="E31" s="679"/>
      <c r="F31" s="679"/>
      <c r="G31" s="679"/>
      <c r="H31" s="679"/>
      <c r="I31" s="679"/>
      <c r="J31" s="679"/>
      <c r="K31" s="679"/>
      <c r="L31" s="679"/>
      <c r="M31" s="679"/>
      <c r="N31" s="679"/>
      <c r="O31" s="679"/>
      <c r="P31" s="679"/>
      <c r="Q31" s="679"/>
      <c r="R31" s="679"/>
      <c r="S31" s="679"/>
      <c r="T31" s="679"/>
      <c r="U31" s="679"/>
      <c r="V31" s="679"/>
      <c r="W31" s="679"/>
      <c r="X31" s="679"/>
      <c r="Y31" s="679"/>
      <c r="Z31" s="679"/>
      <c r="AA31" s="679"/>
      <c r="AB31" s="679"/>
      <c r="AC31" s="679"/>
      <c r="AD31" s="679"/>
      <c r="AE31" s="679"/>
      <c r="AF31" s="679"/>
      <c r="AG31" s="679"/>
      <c r="AH31" s="679"/>
      <c r="AI31" s="679"/>
      <c r="AJ31" s="679"/>
      <c r="AK31" s="679"/>
      <c r="AL31" s="679"/>
      <c r="AM31" s="679"/>
      <c r="AN31" s="679"/>
      <c r="AO31" s="679"/>
      <c r="AP31" s="679"/>
      <c r="AQ31" s="679"/>
      <c r="AR31" s="679"/>
      <c r="AS31" s="679"/>
      <c r="AT31" s="679"/>
      <c r="AU31" s="679"/>
      <c r="AV31" s="679"/>
      <c r="AW31" s="679"/>
      <c r="AX31" s="679"/>
      <c r="AY31" s="679"/>
      <c r="AZ31" s="679"/>
      <c r="BA31" s="679"/>
      <c r="BB31" s="679"/>
      <c r="BC31" s="679"/>
      <c r="BD31" s="679"/>
      <c r="BE31" s="679"/>
      <c r="BF31" s="679"/>
      <c r="BG31" s="679"/>
      <c r="BH31" s="679"/>
      <c r="BI31" s="679"/>
      <c r="BJ31" s="679"/>
      <c r="BK31" s="679"/>
      <c r="BL31" s="679"/>
      <c r="BM31" s="679"/>
      <c r="BN31" s="679"/>
      <c r="BO31" s="679"/>
      <c r="BP31" s="679"/>
      <c r="BQ31" s="679"/>
      <c r="BR31" s="679"/>
      <c r="BS31" s="679"/>
      <c r="BT31" s="679"/>
      <c r="BU31" s="679"/>
      <c r="BV31" s="680"/>
      <c r="BW31" s="5"/>
    </row>
    <row r="32" spans="1:75" s="6" customFormat="1" ht="15" customHeight="1" x14ac:dyDescent="0.2">
      <c r="A32" s="5"/>
      <c r="B32" s="37"/>
      <c r="C32" s="678"/>
      <c r="D32" s="679"/>
      <c r="E32" s="679"/>
      <c r="F32" s="679"/>
      <c r="G32" s="679"/>
      <c r="H32" s="679"/>
      <c r="I32" s="679"/>
      <c r="J32" s="679"/>
      <c r="K32" s="679"/>
      <c r="L32" s="679"/>
      <c r="M32" s="679"/>
      <c r="N32" s="679"/>
      <c r="O32" s="679"/>
      <c r="P32" s="679"/>
      <c r="Q32" s="679"/>
      <c r="R32" s="679"/>
      <c r="S32" s="679"/>
      <c r="T32" s="679"/>
      <c r="U32" s="679"/>
      <c r="V32" s="679"/>
      <c r="W32" s="679"/>
      <c r="X32" s="679"/>
      <c r="Y32" s="679"/>
      <c r="Z32" s="679"/>
      <c r="AA32" s="679"/>
      <c r="AB32" s="679"/>
      <c r="AC32" s="679"/>
      <c r="AD32" s="679"/>
      <c r="AE32" s="679"/>
      <c r="AF32" s="679"/>
      <c r="AG32" s="679"/>
      <c r="AH32" s="679"/>
      <c r="AI32" s="679"/>
      <c r="AJ32" s="679"/>
      <c r="AK32" s="679"/>
      <c r="AL32" s="679"/>
      <c r="AM32" s="679"/>
      <c r="AN32" s="679"/>
      <c r="AO32" s="679"/>
      <c r="AP32" s="679"/>
      <c r="AQ32" s="679"/>
      <c r="AR32" s="679"/>
      <c r="AS32" s="679"/>
      <c r="AT32" s="679"/>
      <c r="AU32" s="679"/>
      <c r="AV32" s="679"/>
      <c r="AW32" s="679"/>
      <c r="AX32" s="679"/>
      <c r="AY32" s="679"/>
      <c r="AZ32" s="679"/>
      <c r="BA32" s="679"/>
      <c r="BB32" s="679"/>
      <c r="BC32" s="679"/>
      <c r="BD32" s="679"/>
      <c r="BE32" s="679"/>
      <c r="BF32" s="679"/>
      <c r="BG32" s="679"/>
      <c r="BH32" s="679"/>
      <c r="BI32" s="679"/>
      <c r="BJ32" s="679"/>
      <c r="BK32" s="679"/>
      <c r="BL32" s="679"/>
      <c r="BM32" s="679"/>
      <c r="BN32" s="679"/>
      <c r="BO32" s="679"/>
      <c r="BP32" s="679"/>
      <c r="BQ32" s="679"/>
      <c r="BR32" s="679"/>
      <c r="BS32" s="679"/>
      <c r="BT32" s="679"/>
      <c r="BU32" s="679"/>
      <c r="BV32" s="680"/>
      <c r="BW32" s="5"/>
    </row>
    <row r="33" spans="1:75" s="6" customFormat="1" ht="15" customHeight="1" x14ac:dyDescent="0.2">
      <c r="A33" s="5"/>
      <c r="B33" s="37"/>
      <c r="C33" s="678"/>
      <c r="D33" s="679"/>
      <c r="E33" s="679"/>
      <c r="F33" s="679"/>
      <c r="G33" s="679"/>
      <c r="H33" s="679"/>
      <c r="I33" s="679"/>
      <c r="J33" s="679"/>
      <c r="K33" s="679"/>
      <c r="L33" s="679"/>
      <c r="M33" s="679"/>
      <c r="N33" s="679"/>
      <c r="O33" s="679"/>
      <c r="P33" s="679"/>
      <c r="Q33" s="679"/>
      <c r="R33" s="679"/>
      <c r="S33" s="679"/>
      <c r="T33" s="679"/>
      <c r="U33" s="679"/>
      <c r="V33" s="679"/>
      <c r="W33" s="679"/>
      <c r="X33" s="679"/>
      <c r="Y33" s="679"/>
      <c r="Z33" s="679"/>
      <c r="AA33" s="679"/>
      <c r="AB33" s="679"/>
      <c r="AC33" s="679"/>
      <c r="AD33" s="679"/>
      <c r="AE33" s="679"/>
      <c r="AF33" s="679"/>
      <c r="AG33" s="679"/>
      <c r="AH33" s="679"/>
      <c r="AI33" s="679"/>
      <c r="AJ33" s="679"/>
      <c r="AK33" s="679"/>
      <c r="AL33" s="679"/>
      <c r="AM33" s="679"/>
      <c r="AN33" s="679"/>
      <c r="AO33" s="679"/>
      <c r="AP33" s="679"/>
      <c r="AQ33" s="679"/>
      <c r="AR33" s="679"/>
      <c r="AS33" s="679"/>
      <c r="AT33" s="679"/>
      <c r="AU33" s="679"/>
      <c r="AV33" s="679"/>
      <c r="AW33" s="679"/>
      <c r="AX33" s="679"/>
      <c r="AY33" s="679"/>
      <c r="AZ33" s="679"/>
      <c r="BA33" s="679"/>
      <c r="BB33" s="679"/>
      <c r="BC33" s="679"/>
      <c r="BD33" s="679"/>
      <c r="BE33" s="679"/>
      <c r="BF33" s="679"/>
      <c r="BG33" s="679"/>
      <c r="BH33" s="679"/>
      <c r="BI33" s="679"/>
      <c r="BJ33" s="679"/>
      <c r="BK33" s="679"/>
      <c r="BL33" s="679"/>
      <c r="BM33" s="679"/>
      <c r="BN33" s="679"/>
      <c r="BO33" s="679"/>
      <c r="BP33" s="679"/>
      <c r="BQ33" s="679"/>
      <c r="BR33" s="679"/>
      <c r="BS33" s="679"/>
      <c r="BT33" s="679"/>
      <c r="BU33" s="679"/>
      <c r="BV33" s="680"/>
      <c r="BW33" s="5"/>
    </row>
    <row r="34" spans="1:75" s="6" customFormat="1" ht="15" customHeight="1" x14ac:dyDescent="0.2">
      <c r="A34" s="5"/>
      <c r="B34" s="37"/>
      <c r="C34" s="678"/>
      <c r="D34" s="679"/>
      <c r="E34" s="679"/>
      <c r="F34" s="679"/>
      <c r="G34" s="679"/>
      <c r="H34" s="679"/>
      <c r="I34" s="679"/>
      <c r="J34" s="679"/>
      <c r="K34" s="679"/>
      <c r="L34" s="679"/>
      <c r="M34" s="679"/>
      <c r="N34" s="679"/>
      <c r="O34" s="679"/>
      <c r="P34" s="679"/>
      <c r="Q34" s="679"/>
      <c r="R34" s="679"/>
      <c r="S34" s="679"/>
      <c r="T34" s="679"/>
      <c r="U34" s="679"/>
      <c r="V34" s="679"/>
      <c r="W34" s="679"/>
      <c r="X34" s="679"/>
      <c r="Y34" s="679"/>
      <c r="Z34" s="679"/>
      <c r="AA34" s="679"/>
      <c r="AB34" s="679"/>
      <c r="AC34" s="679"/>
      <c r="AD34" s="679"/>
      <c r="AE34" s="679"/>
      <c r="AF34" s="679"/>
      <c r="AG34" s="679"/>
      <c r="AH34" s="679"/>
      <c r="AI34" s="679"/>
      <c r="AJ34" s="679"/>
      <c r="AK34" s="679"/>
      <c r="AL34" s="679"/>
      <c r="AM34" s="679"/>
      <c r="AN34" s="679"/>
      <c r="AO34" s="679"/>
      <c r="AP34" s="679"/>
      <c r="AQ34" s="679"/>
      <c r="AR34" s="679"/>
      <c r="AS34" s="679"/>
      <c r="AT34" s="679"/>
      <c r="AU34" s="679"/>
      <c r="AV34" s="679"/>
      <c r="AW34" s="679"/>
      <c r="AX34" s="679"/>
      <c r="AY34" s="679"/>
      <c r="AZ34" s="679"/>
      <c r="BA34" s="679"/>
      <c r="BB34" s="679"/>
      <c r="BC34" s="679"/>
      <c r="BD34" s="679"/>
      <c r="BE34" s="679"/>
      <c r="BF34" s="679"/>
      <c r="BG34" s="679"/>
      <c r="BH34" s="679"/>
      <c r="BI34" s="679"/>
      <c r="BJ34" s="679"/>
      <c r="BK34" s="679"/>
      <c r="BL34" s="679"/>
      <c r="BM34" s="679"/>
      <c r="BN34" s="679"/>
      <c r="BO34" s="679"/>
      <c r="BP34" s="679"/>
      <c r="BQ34" s="679"/>
      <c r="BR34" s="679"/>
      <c r="BS34" s="679"/>
      <c r="BT34" s="679"/>
      <c r="BU34" s="679"/>
      <c r="BV34" s="680"/>
      <c r="BW34" s="5"/>
    </row>
    <row r="35" spans="1:75" s="6" customFormat="1" ht="15" customHeight="1" x14ac:dyDescent="0.2">
      <c r="A35" s="5"/>
      <c r="B35" s="37"/>
      <c r="C35" s="678"/>
      <c r="D35" s="679"/>
      <c r="E35" s="679"/>
      <c r="F35" s="679"/>
      <c r="G35" s="679"/>
      <c r="H35" s="679"/>
      <c r="I35" s="679"/>
      <c r="J35" s="679"/>
      <c r="K35" s="679"/>
      <c r="L35" s="679"/>
      <c r="M35" s="679"/>
      <c r="N35" s="679"/>
      <c r="O35" s="679"/>
      <c r="P35" s="679"/>
      <c r="Q35" s="679"/>
      <c r="R35" s="679"/>
      <c r="S35" s="679"/>
      <c r="T35" s="679"/>
      <c r="U35" s="679"/>
      <c r="V35" s="679"/>
      <c r="W35" s="679"/>
      <c r="X35" s="679"/>
      <c r="Y35" s="679"/>
      <c r="Z35" s="679"/>
      <c r="AA35" s="679"/>
      <c r="AB35" s="679"/>
      <c r="AC35" s="679"/>
      <c r="AD35" s="679"/>
      <c r="AE35" s="679"/>
      <c r="AF35" s="679"/>
      <c r="AG35" s="679"/>
      <c r="AH35" s="679"/>
      <c r="AI35" s="679"/>
      <c r="AJ35" s="679"/>
      <c r="AK35" s="679"/>
      <c r="AL35" s="679"/>
      <c r="AM35" s="679"/>
      <c r="AN35" s="679"/>
      <c r="AO35" s="679"/>
      <c r="AP35" s="679"/>
      <c r="AQ35" s="679"/>
      <c r="AR35" s="679"/>
      <c r="AS35" s="679"/>
      <c r="AT35" s="679"/>
      <c r="AU35" s="679"/>
      <c r="AV35" s="679"/>
      <c r="AW35" s="679"/>
      <c r="AX35" s="679"/>
      <c r="AY35" s="679"/>
      <c r="AZ35" s="679"/>
      <c r="BA35" s="679"/>
      <c r="BB35" s="679"/>
      <c r="BC35" s="679"/>
      <c r="BD35" s="679"/>
      <c r="BE35" s="679"/>
      <c r="BF35" s="679"/>
      <c r="BG35" s="679"/>
      <c r="BH35" s="679"/>
      <c r="BI35" s="679"/>
      <c r="BJ35" s="679"/>
      <c r="BK35" s="679"/>
      <c r="BL35" s="679"/>
      <c r="BM35" s="679"/>
      <c r="BN35" s="679"/>
      <c r="BO35" s="679"/>
      <c r="BP35" s="679"/>
      <c r="BQ35" s="679"/>
      <c r="BR35" s="679"/>
      <c r="BS35" s="679"/>
      <c r="BT35" s="679"/>
      <c r="BU35" s="679"/>
      <c r="BV35" s="680"/>
      <c r="BW35" s="5"/>
    </row>
    <row r="36" spans="1:75" s="6" customFormat="1" ht="15" customHeight="1" x14ac:dyDescent="0.2">
      <c r="A36" s="5"/>
      <c r="B36" s="37"/>
      <c r="C36" s="678"/>
      <c r="D36" s="679"/>
      <c r="E36" s="679"/>
      <c r="F36" s="679"/>
      <c r="G36" s="679"/>
      <c r="H36" s="679"/>
      <c r="I36" s="679"/>
      <c r="J36" s="679"/>
      <c r="K36" s="679"/>
      <c r="L36" s="679"/>
      <c r="M36" s="679"/>
      <c r="N36" s="679"/>
      <c r="O36" s="679"/>
      <c r="P36" s="679"/>
      <c r="Q36" s="679"/>
      <c r="R36" s="679"/>
      <c r="S36" s="679"/>
      <c r="T36" s="679"/>
      <c r="U36" s="679"/>
      <c r="V36" s="679"/>
      <c r="W36" s="679"/>
      <c r="X36" s="679"/>
      <c r="Y36" s="679"/>
      <c r="Z36" s="679"/>
      <c r="AA36" s="679"/>
      <c r="AB36" s="679"/>
      <c r="AC36" s="679"/>
      <c r="AD36" s="679"/>
      <c r="AE36" s="679"/>
      <c r="AF36" s="679"/>
      <c r="AG36" s="679"/>
      <c r="AH36" s="679"/>
      <c r="AI36" s="679"/>
      <c r="AJ36" s="679"/>
      <c r="AK36" s="679"/>
      <c r="AL36" s="679"/>
      <c r="AM36" s="679"/>
      <c r="AN36" s="679"/>
      <c r="AO36" s="679"/>
      <c r="AP36" s="679"/>
      <c r="AQ36" s="679"/>
      <c r="AR36" s="679"/>
      <c r="AS36" s="679"/>
      <c r="AT36" s="679"/>
      <c r="AU36" s="679"/>
      <c r="AV36" s="679"/>
      <c r="AW36" s="679"/>
      <c r="AX36" s="679"/>
      <c r="AY36" s="679"/>
      <c r="AZ36" s="679"/>
      <c r="BA36" s="679"/>
      <c r="BB36" s="679"/>
      <c r="BC36" s="679"/>
      <c r="BD36" s="679"/>
      <c r="BE36" s="679"/>
      <c r="BF36" s="679"/>
      <c r="BG36" s="679"/>
      <c r="BH36" s="679"/>
      <c r="BI36" s="679"/>
      <c r="BJ36" s="679"/>
      <c r="BK36" s="679"/>
      <c r="BL36" s="679"/>
      <c r="BM36" s="679"/>
      <c r="BN36" s="679"/>
      <c r="BO36" s="679"/>
      <c r="BP36" s="679"/>
      <c r="BQ36" s="679"/>
      <c r="BR36" s="679"/>
      <c r="BS36" s="679"/>
      <c r="BT36" s="679"/>
      <c r="BU36" s="679"/>
      <c r="BV36" s="680"/>
      <c r="BW36" s="5"/>
    </row>
    <row r="37" spans="1:75" s="6" customFormat="1" ht="15" customHeight="1" x14ac:dyDescent="0.2">
      <c r="A37" s="5"/>
      <c r="B37" s="37"/>
      <c r="C37" s="678"/>
      <c r="D37" s="679"/>
      <c r="E37" s="679"/>
      <c r="F37" s="679"/>
      <c r="G37" s="679"/>
      <c r="H37" s="679"/>
      <c r="I37" s="679"/>
      <c r="J37" s="679"/>
      <c r="K37" s="679"/>
      <c r="L37" s="679"/>
      <c r="M37" s="679"/>
      <c r="N37" s="679"/>
      <c r="O37" s="679"/>
      <c r="P37" s="679"/>
      <c r="Q37" s="679"/>
      <c r="R37" s="679"/>
      <c r="S37" s="679"/>
      <c r="T37" s="679"/>
      <c r="U37" s="679"/>
      <c r="V37" s="679"/>
      <c r="W37" s="679"/>
      <c r="X37" s="679"/>
      <c r="Y37" s="679"/>
      <c r="Z37" s="679"/>
      <c r="AA37" s="679"/>
      <c r="AB37" s="679"/>
      <c r="AC37" s="679"/>
      <c r="AD37" s="679"/>
      <c r="AE37" s="679"/>
      <c r="AF37" s="679"/>
      <c r="AG37" s="679"/>
      <c r="AH37" s="679"/>
      <c r="AI37" s="679"/>
      <c r="AJ37" s="679"/>
      <c r="AK37" s="679"/>
      <c r="AL37" s="679"/>
      <c r="AM37" s="679"/>
      <c r="AN37" s="679"/>
      <c r="AO37" s="679"/>
      <c r="AP37" s="679"/>
      <c r="AQ37" s="679"/>
      <c r="AR37" s="679"/>
      <c r="AS37" s="679"/>
      <c r="AT37" s="679"/>
      <c r="AU37" s="679"/>
      <c r="AV37" s="679"/>
      <c r="AW37" s="679"/>
      <c r="AX37" s="679"/>
      <c r="AY37" s="679"/>
      <c r="AZ37" s="679"/>
      <c r="BA37" s="679"/>
      <c r="BB37" s="679"/>
      <c r="BC37" s="679"/>
      <c r="BD37" s="679"/>
      <c r="BE37" s="679"/>
      <c r="BF37" s="679"/>
      <c r="BG37" s="679"/>
      <c r="BH37" s="679"/>
      <c r="BI37" s="679"/>
      <c r="BJ37" s="679"/>
      <c r="BK37" s="679"/>
      <c r="BL37" s="679"/>
      <c r="BM37" s="679"/>
      <c r="BN37" s="679"/>
      <c r="BO37" s="679"/>
      <c r="BP37" s="679"/>
      <c r="BQ37" s="679"/>
      <c r="BR37" s="679"/>
      <c r="BS37" s="679"/>
      <c r="BT37" s="679"/>
      <c r="BU37" s="679"/>
      <c r="BV37" s="680"/>
      <c r="BW37" s="5"/>
    </row>
    <row r="38" spans="1:75" s="6" customFormat="1" ht="15" customHeight="1" x14ac:dyDescent="0.2">
      <c r="A38" s="5"/>
      <c r="B38" s="37"/>
      <c r="C38" s="678"/>
      <c r="D38" s="679"/>
      <c r="E38" s="679"/>
      <c r="F38" s="679"/>
      <c r="G38" s="679"/>
      <c r="H38" s="679"/>
      <c r="I38" s="679"/>
      <c r="J38" s="679"/>
      <c r="K38" s="679"/>
      <c r="L38" s="679"/>
      <c r="M38" s="679"/>
      <c r="N38" s="679"/>
      <c r="O38" s="679"/>
      <c r="P38" s="679"/>
      <c r="Q38" s="679"/>
      <c r="R38" s="679"/>
      <c r="S38" s="679"/>
      <c r="T38" s="679"/>
      <c r="U38" s="679"/>
      <c r="V38" s="679"/>
      <c r="W38" s="679"/>
      <c r="X38" s="679"/>
      <c r="Y38" s="679"/>
      <c r="Z38" s="679"/>
      <c r="AA38" s="679"/>
      <c r="AB38" s="679"/>
      <c r="AC38" s="679"/>
      <c r="AD38" s="679"/>
      <c r="AE38" s="679"/>
      <c r="AF38" s="679"/>
      <c r="AG38" s="679"/>
      <c r="AH38" s="679"/>
      <c r="AI38" s="679"/>
      <c r="AJ38" s="679"/>
      <c r="AK38" s="679"/>
      <c r="AL38" s="679"/>
      <c r="AM38" s="679"/>
      <c r="AN38" s="679"/>
      <c r="AO38" s="679"/>
      <c r="AP38" s="679"/>
      <c r="AQ38" s="679"/>
      <c r="AR38" s="679"/>
      <c r="AS38" s="679"/>
      <c r="AT38" s="679"/>
      <c r="AU38" s="679"/>
      <c r="AV38" s="679"/>
      <c r="AW38" s="679"/>
      <c r="AX38" s="679"/>
      <c r="AY38" s="679"/>
      <c r="AZ38" s="679"/>
      <c r="BA38" s="679"/>
      <c r="BB38" s="679"/>
      <c r="BC38" s="679"/>
      <c r="BD38" s="679"/>
      <c r="BE38" s="679"/>
      <c r="BF38" s="679"/>
      <c r="BG38" s="679"/>
      <c r="BH38" s="679"/>
      <c r="BI38" s="679"/>
      <c r="BJ38" s="679"/>
      <c r="BK38" s="679"/>
      <c r="BL38" s="679"/>
      <c r="BM38" s="679"/>
      <c r="BN38" s="679"/>
      <c r="BO38" s="679"/>
      <c r="BP38" s="679"/>
      <c r="BQ38" s="679"/>
      <c r="BR38" s="679"/>
      <c r="BS38" s="679"/>
      <c r="BT38" s="679"/>
      <c r="BU38" s="679"/>
      <c r="BV38" s="680"/>
      <c r="BW38" s="5"/>
    </row>
    <row r="39" spans="1:75" s="6" customFormat="1" ht="15" customHeight="1" x14ac:dyDescent="0.2">
      <c r="A39" s="5"/>
      <c r="B39" s="37"/>
      <c r="C39" s="678"/>
      <c r="D39" s="679"/>
      <c r="E39" s="679"/>
      <c r="F39" s="679"/>
      <c r="G39" s="679"/>
      <c r="H39" s="679"/>
      <c r="I39" s="679"/>
      <c r="J39" s="679"/>
      <c r="K39" s="679"/>
      <c r="L39" s="679"/>
      <c r="M39" s="679"/>
      <c r="N39" s="679"/>
      <c r="O39" s="679"/>
      <c r="P39" s="679"/>
      <c r="Q39" s="679"/>
      <c r="R39" s="679"/>
      <c r="S39" s="679"/>
      <c r="T39" s="679"/>
      <c r="U39" s="679"/>
      <c r="V39" s="679"/>
      <c r="W39" s="679"/>
      <c r="X39" s="679"/>
      <c r="Y39" s="679"/>
      <c r="Z39" s="679"/>
      <c r="AA39" s="679"/>
      <c r="AB39" s="679"/>
      <c r="AC39" s="679"/>
      <c r="AD39" s="679"/>
      <c r="AE39" s="679"/>
      <c r="AF39" s="679"/>
      <c r="AG39" s="679"/>
      <c r="AH39" s="679"/>
      <c r="AI39" s="679"/>
      <c r="AJ39" s="679"/>
      <c r="AK39" s="679"/>
      <c r="AL39" s="679"/>
      <c r="AM39" s="679"/>
      <c r="AN39" s="679"/>
      <c r="AO39" s="679"/>
      <c r="AP39" s="679"/>
      <c r="AQ39" s="679"/>
      <c r="AR39" s="679"/>
      <c r="AS39" s="679"/>
      <c r="AT39" s="679"/>
      <c r="AU39" s="679"/>
      <c r="AV39" s="679"/>
      <c r="AW39" s="679"/>
      <c r="AX39" s="679"/>
      <c r="AY39" s="679"/>
      <c r="AZ39" s="679"/>
      <c r="BA39" s="679"/>
      <c r="BB39" s="679"/>
      <c r="BC39" s="679"/>
      <c r="BD39" s="679"/>
      <c r="BE39" s="679"/>
      <c r="BF39" s="679"/>
      <c r="BG39" s="679"/>
      <c r="BH39" s="679"/>
      <c r="BI39" s="679"/>
      <c r="BJ39" s="679"/>
      <c r="BK39" s="679"/>
      <c r="BL39" s="679"/>
      <c r="BM39" s="679"/>
      <c r="BN39" s="679"/>
      <c r="BO39" s="679"/>
      <c r="BP39" s="679"/>
      <c r="BQ39" s="679"/>
      <c r="BR39" s="679"/>
      <c r="BS39" s="679"/>
      <c r="BT39" s="679"/>
      <c r="BU39" s="679"/>
      <c r="BV39" s="680"/>
      <c r="BW39" s="5"/>
    </row>
    <row r="40" spans="1:75" s="6" customFormat="1" ht="15" customHeight="1" x14ac:dyDescent="0.2">
      <c r="A40" s="5"/>
      <c r="B40" s="37"/>
      <c r="C40" s="678"/>
      <c r="D40" s="679"/>
      <c r="E40" s="679"/>
      <c r="F40" s="679"/>
      <c r="G40" s="679"/>
      <c r="H40" s="679"/>
      <c r="I40" s="679"/>
      <c r="J40" s="679"/>
      <c r="K40" s="679"/>
      <c r="L40" s="679"/>
      <c r="M40" s="679"/>
      <c r="N40" s="679"/>
      <c r="O40" s="679"/>
      <c r="P40" s="679"/>
      <c r="Q40" s="679"/>
      <c r="R40" s="679"/>
      <c r="S40" s="679"/>
      <c r="T40" s="679"/>
      <c r="U40" s="679"/>
      <c r="V40" s="679"/>
      <c r="W40" s="679"/>
      <c r="X40" s="679"/>
      <c r="Y40" s="679"/>
      <c r="Z40" s="679"/>
      <c r="AA40" s="679"/>
      <c r="AB40" s="679"/>
      <c r="AC40" s="679"/>
      <c r="AD40" s="679"/>
      <c r="AE40" s="679"/>
      <c r="AF40" s="679"/>
      <c r="AG40" s="679"/>
      <c r="AH40" s="679"/>
      <c r="AI40" s="679"/>
      <c r="AJ40" s="679"/>
      <c r="AK40" s="679"/>
      <c r="AL40" s="679"/>
      <c r="AM40" s="679"/>
      <c r="AN40" s="679"/>
      <c r="AO40" s="679"/>
      <c r="AP40" s="679"/>
      <c r="AQ40" s="679"/>
      <c r="AR40" s="679"/>
      <c r="AS40" s="679"/>
      <c r="AT40" s="679"/>
      <c r="AU40" s="679"/>
      <c r="AV40" s="679"/>
      <c r="AW40" s="679"/>
      <c r="AX40" s="679"/>
      <c r="AY40" s="679"/>
      <c r="AZ40" s="679"/>
      <c r="BA40" s="679"/>
      <c r="BB40" s="679"/>
      <c r="BC40" s="679"/>
      <c r="BD40" s="679"/>
      <c r="BE40" s="679"/>
      <c r="BF40" s="679"/>
      <c r="BG40" s="679"/>
      <c r="BH40" s="679"/>
      <c r="BI40" s="679"/>
      <c r="BJ40" s="679"/>
      <c r="BK40" s="679"/>
      <c r="BL40" s="679"/>
      <c r="BM40" s="679"/>
      <c r="BN40" s="679"/>
      <c r="BO40" s="679"/>
      <c r="BP40" s="679"/>
      <c r="BQ40" s="679"/>
      <c r="BR40" s="679"/>
      <c r="BS40" s="679"/>
      <c r="BT40" s="679"/>
      <c r="BU40" s="679"/>
      <c r="BV40" s="680"/>
      <c r="BW40" s="5"/>
    </row>
    <row r="41" spans="1:75" s="6" customFormat="1" ht="15" customHeight="1" x14ac:dyDescent="0.2">
      <c r="A41" s="5"/>
      <c r="B41" s="37"/>
      <c r="C41" s="678"/>
      <c r="D41" s="679"/>
      <c r="E41" s="679"/>
      <c r="F41" s="679"/>
      <c r="G41" s="679"/>
      <c r="H41" s="679"/>
      <c r="I41" s="679"/>
      <c r="J41" s="679"/>
      <c r="K41" s="679"/>
      <c r="L41" s="679"/>
      <c r="M41" s="679"/>
      <c r="N41" s="679"/>
      <c r="O41" s="679"/>
      <c r="P41" s="679"/>
      <c r="Q41" s="679"/>
      <c r="R41" s="679"/>
      <c r="S41" s="679"/>
      <c r="T41" s="679"/>
      <c r="U41" s="679"/>
      <c r="V41" s="679"/>
      <c r="W41" s="679"/>
      <c r="X41" s="679"/>
      <c r="Y41" s="679"/>
      <c r="Z41" s="679"/>
      <c r="AA41" s="679"/>
      <c r="AB41" s="679"/>
      <c r="AC41" s="679"/>
      <c r="AD41" s="679"/>
      <c r="AE41" s="679"/>
      <c r="AF41" s="679"/>
      <c r="AG41" s="679"/>
      <c r="AH41" s="679"/>
      <c r="AI41" s="679"/>
      <c r="AJ41" s="679"/>
      <c r="AK41" s="679"/>
      <c r="AL41" s="679"/>
      <c r="AM41" s="679"/>
      <c r="AN41" s="679"/>
      <c r="AO41" s="679"/>
      <c r="AP41" s="679"/>
      <c r="AQ41" s="679"/>
      <c r="AR41" s="679"/>
      <c r="AS41" s="679"/>
      <c r="AT41" s="679"/>
      <c r="AU41" s="679"/>
      <c r="AV41" s="679"/>
      <c r="AW41" s="679"/>
      <c r="AX41" s="679"/>
      <c r="AY41" s="679"/>
      <c r="AZ41" s="679"/>
      <c r="BA41" s="679"/>
      <c r="BB41" s="679"/>
      <c r="BC41" s="679"/>
      <c r="BD41" s="679"/>
      <c r="BE41" s="679"/>
      <c r="BF41" s="679"/>
      <c r="BG41" s="679"/>
      <c r="BH41" s="679"/>
      <c r="BI41" s="679"/>
      <c r="BJ41" s="679"/>
      <c r="BK41" s="679"/>
      <c r="BL41" s="679"/>
      <c r="BM41" s="679"/>
      <c r="BN41" s="679"/>
      <c r="BO41" s="679"/>
      <c r="BP41" s="679"/>
      <c r="BQ41" s="679"/>
      <c r="BR41" s="679"/>
      <c r="BS41" s="679"/>
      <c r="BT41" s="679"/>
      <c r="BU41" s="679"/>
      <c r="BV41" s="680"/>
      <c r="BW41" s="5"/>
    </row>
    <row r="42" spans="1:75" s="6" customFormat="1" ht="15" customHeight="1" x14ac:dyDescent="0.2">
      <c r="A42" s="5"/>
      <c r="B42" s="37"/>
      <c r="C42" s="678"/>
      <c r="D42" s="679"/>
      <c r="E42" s="679"/>
      <c r="F42" s="679"/>
      <c r="G42" s="679"/>
      <c r="H42" s="679"/>
      <c r="I42" s="679"/>
      <c r="J42" s="679"/>
      <c r="K42" s="679"/>
      <c r="L42" s="679"/>
      <c r="M42" s="679"/>
      <c r="N42" s="679"/>
      <c r="O42" s="679"/>
      <c r="P42" s="679"/>
      <c r="Q42" s="679"/>
      <c r="R42" s="679"/>
      <c r="S42" s="679"/>
      <c r="T42" s="679"/>
      <c r="U42" s="679"/>
      <c r="V42" s="679"/>
      <c r="W42" s="679"/>
      <c r="X42" s="679"/>
      <c r="Y42" s="679"/>
      <c r="Z42" s="679"/>
      <c r="AA42" s="679"/>
      <c r="AB42" s="679"/>
      <c r="AC42" s="679"/>
      <c r="AD42" s="679"/>
      <c r="AE42" s="679"/>
      <c r="AF42" s="679"/>
      <c r="AG42" s="679"/>
      <c r="AH42" s="679"/>
      <c r="AI42" s="679"/>
      <c r="AJ42" s="679"/>
      <c r="AK42" s="679"/>
      <c r="AL42" s="679"/>
      <c r="AM42" s="679"/>
      <c r="AN42" s="679"/>
      <c r="AO42" s="679"/>
      <c r="AP42" s="679"/>
      <c r="AQ42" s="679"/>
      <c r="AR42" s="679"/>
      <c r="AS42" s="679"/>
      <c r="AT42" s="679"/>
      <c r="AU42" s="679"/>
      <c r="AV42" s="679"/>
      <c r="AW42" s="679"/>
      <c r="AX42" s="679"/>
      <c r="AY42" s="679"/>
      <c r="AZ42" s="679"/>
      <c r="BA42" s="679"/>
      <c r="BB42" s="679"/>
      <c r="BC42" s="679"/>
      <c r="BD42" s="679"/>
      <c r="BE42" s="679"/>
      <c r="BF42" s="679"/>
      <c r="BG42" s="679"/>
      <c r="BH42" s="679"/>
      <c r="BI42" s="679"/>
      <c r="BJ42" s="679"/>
      <c r="BK42" s="679"/>
      <c r="BL42" s="679"/>
      <c r="BM42" s="679"/>
      <c r="BN42" s="679"/>
      <c r="BO42" s="679"/>
      <c r="BP42" s="679"/>
      <c r="BQ42" s="679"/>
      <c r="BR42" s="679"/>
      <c r="BS42" s="679"/>
      <c r="BT42" s="679"/>
      <c r="BU42" s="679"/>
      <c r="BV42" s="680"/>
      <c r="BW42" s="5"/>
    </row>
    <row r="43" spans="1:75" s="6" customFormat="1" ht="15" customHeight="1" thickBot="1" x14ac:dyDescent="0.25">
      <c r="A43" s="5"/>
      <c r="B43" s="37"/>
      <c r="C43" s="681"/>
      <c r="D43" s="682"/>
      <c r="E43" s="682"/>
      <c r="F43" s="682"/>
      <c r="G43" s="682"/>
      <c r="H43" s="682"/>
      <c r="I43" s="682"/>
      <c r="J43" s="682"/>
      <c r="K43" s="682"/>
      <c r="L43" s="682"/>
      <c r="M43" s="682"/>
      <c r="N43" s="682"/>
      <c r="O43" s="682"/>
      <c r="P43" s="682"/>
      <c r="Q43" s="682"/>
      <c r="R43" s="682"/>
      <c r="S43" s="682"/>
      <c r="T43" s="682"/>
      <c r="U43" s="682"/>
      <c r="V43" s="682"/>
      <c r="W43" s="682"/>
      <c r="X43" s="682"/>
      <c r="Y43" s="682"/>
      <c r="Z43" s="682"/>
      <c r="AA43" s="682"/>
      <c r="AB43" s="682"/>
      <c r="AC43" s="682"/>
      <c r="AD43" s="682"/>
      <c r="AE43" s="682"/>
      <c r="AF43" s="682"/>
      <c r="AG43" s="682"/>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c r="BI43" s="682"/>
      <c r="BJ43" s="682"/>
      <c r="BK43" s="682"/>
      <c r="BL43" s="682"/>
      <c r="BM43" s="682"/>
      <c r="BN43" s="682"/>
      <c r="BO43" s="682"/>
      <c r="BP43" s="682"/>
      <c r="BQ43" s="682"/>
      <c r="BR43" s="682"/>
      <c r="BS43" s="682"/>
      <c r="BT43" s="682"/>
      <c r="BU43" s="682"/>
      <c r="BV43" s="683"/>
      <c r="BW43" s="5"/>
    </row>
    <row r="44" spans="1:75" s="6" customFormat="1" ht="7.5" customHeight="1" thickBot="1" x14ac:dyDescent="0.3">
      <c r="A44" s="5"/>
      <c r="B44" s="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5"/>
    </row>
    <row r="45" spans="1:75" s="6" customFormat="1" ht="15" customHeight="1" thickBot="1" x14ac:dyDescent="0.25">
      <c r="A45" s="5"/>
      <c r="C45" s="667" t="s">
        <v>590</v>
      </c>
      <c r="D45" s="668"/>
      <c r="E45" s="668"/>
      <c r="F45" s="668"/>
      <c r="G45" s="668"/>
      <c r="H45" s="668"/>
      <c r="I45" s="668"/>
      <c r="J45" s="668"/>
      <c r="K45" s="669" t="s">
        <v>528</v>
      </c>
      <c r="L45" s="669"/>
      <c r="M45" s="669"/>
      <c r="N45" s="669"/>
      <c r="O45" s="669"/>
      <c r="P45" s="669"/>
      <c r="Q45" s="669"/>
      <c r="R45" s="669"/>
      <c r="S45" s="669"/>
      <c r="T45" s="669"/>
      <c r="U45" s="669"/>
      <c r="V45" s="669"/>
      <c r="W45" s="669"/>
      <c r="X45" s="669"/>
      <c r="Y45" s="669"/>
      <c r="Z45" s="669"/>
      <c r="AA45" s="669"/>
      <c r="AB45" s="669"/>
      <c r="AC45" s="669"/>
      <c r="AD45" s="669"/>
      <c r="AE45" s="669"/>
      <c r="AF45" s="669"/>
      <c r="AG45" s="669"/>
      <c r="AH45" s="669"/>
      <c r="AI45" s="669"/>
      <c r="AJ45" s="669"/>
      <c r="AK45" s="669"/>
      <c r="AL45" s="669"/>
      <c r="AM45" s="669"/>
      <c r="AN45" s="669"/>
      <c r="AO45" s="669"/>
      <c r="AP45" s="669"/>
      <c r="AQ45" s="669"/>
      <c r="AR45" s="669"/>
      <c r="AS45" s="36"/>
      <c r="AT45" s="670" t="s">
        <v>591</v>
      </c>
      <c r="AU45" s="671"/>
      <c r="AV45" s="671"/>
      <c r="AW45" s="671"/>
      <c r="AX45" s="671"/>
      <c r="AY45" s="671"/>
      <c r="AZ45" s="669" t="s">
        <v>259</v>
      </c>
      <c r="BA45" s="669"/>
      <c r="BB45" s="669"/>
      <c r="BC45" s="669"/>
      <c r="BD45" s="669"/>
      <c r="BE45" s="669"/>
      <c r="BF45" s="36"/>
      <c r="BG45" s="672" t="s">
        <v>592</v>
      </c>
      <c r="BH45" s="673"/>
      <c r="BI45" s="673"/>
      <c r="BJ45" s="673"/>
      <c r="BK45" s="673"/>
      <c r="BL45" s="673"/>
      <c r="BM45" s="673"/>
      <c r="BN45" s="673"/>
      <c r="BO45" s="673"/>
      <c r="BP45" s="669">
        <f>'GL Form 2'!BE15</f>
        <v>0</v>
      </c>
      <c r="BQ45" s="669"/>
      <c r="BR45" s="669"/>
      <c r="BS45" s="669"/>
      <c r="BT45" s="669"/>
      <c r="BU45" s="669"/>
      <c r="BV45" s="674"/>
      <c r="BW45" s="5"/>
    </row>
    <row r="46" spans="1:75" s="6" customFormat="1" ht="15" customHeight="1" x14ac:dyDescent="0.2">
      <c r="A46" s="5"/>
      <c r="B46" s="37"/>
      <c r="C46" s="675" t="s">
        <v>594</v>
      </c>
      <c r="D46" s="676"/>
      <c r="E46" s="676"/>
      <c r="F46" s="676"/>
      <c r="G46" s="676"/>
      <c r="H46" s="676"/>
      <c r="I46" s="676"/>
      <c r="J46" s="676"/>
      <c r="K46" s="676"/>
      <c r="L46" s="676"/>
      <c r="M46" s="676"/>
      <c r="N46" s="676"/>
      <c r="O46" s="676"/>
      <c r="P46" s="676"/>
      <c r="Q46" s="676"/>
      <c r="R46" s="676"/>
      <c r="S46" s="676"/>
      <c r="T46" s="676"/>
      <c r="U46" s="676"/>
      <c r="V46" s="676"/>
      <c r="W46" s="676"/>
      <c r="X46" s="676"/>
      <c r="Y46" s="676"/>
      <c r="Z46" s="676"/>
      <c r="AA46" s="676"/>
      <c r="AB46" s="676"/>
      <c r="AC46" s="676"/>
      <c r="AD46" s="676"/>
      <c r="AE46" s="676"/>
      <c r="AF46" s="676"/>
      <c r="AG46" s="676"/>
      <c r="AH46" s="676"/>
      <c r="AI46" s="676"/>
      <c r="AJ46" s="676"/>
      <c r="AK46" s="676"/>
      <c r="AL46" s="676"/>
      <c r="AM46" s="676"/>
      <c r="AN46" s="676"/>
      <c r="AO46" s="676"/>
      <c r="AP46" s="676"/>
      <c r="AQ46" s="676"/>
      <c r="AR46" s="676"/>
      <c r="AS46" s="676"/>
      <c r="AT46" s="676"/>
      <c r="AU46" s="676"/>
      <c r="AV46" s="676"/>
      <c r="AW46" s="676"/>
      <c r="AX46" s="676"/>
      <c r="AY46" s="676"/>
      <c r="AZ46" s="676"/>
      <c r="BA46" s="676"/>
      <c r="BB46" s="676"/>
      <c r="BC46" s="676"/>
      <c r="BD46" s="676"/>
      <c r="BE46" s="676"/>
      <c r="BF46" s="676"/>
      <c r="BG46" s="676"/>
      <c r="BH46" s="676"/>
      <c r="BI46" s="676"/>
      <c r="BJ46" s="676"/>
      <c r="BK46" s="676"/>
      <c r="BL46" s="676"/>
      <c r="BM46" s="676"/>
      <c r="BN46" s="676"/>
      <c r="BO46" s="676"/>
      <c r="BP46" s="676"/>
      <c r="BQ46" s="676"/>
      <c r="BR46" s="676"/>
      <c r="BS46" s="676"/>
      <c r="BT46" s="676"/>
      <c r="BU46" s="676"/>
      <c r="BV46" s="677"/>
      <c r="BW46" s="5"/>
    </row>
    <row r="47" spans="1:75" s="6" customFormat="1" ht="15" customHeight="1" x14ac:dyDescent="0.2">
      <c r="A47" s="5"/>
      <c r="B47" s="37"/>
      <c r="C47" s="678"/>
      <c r="D47" s="679"/>
      <c r="E47" s="679"/>
      <c r="F47" s="679"/>
      <c r="G47" s="679"/>
      <c r="H47" s="679"/>
      <c r="I47" s="679"/>
      <c r="J47" s="679"/>
      <c r="K47" s="679"/>
      <c r="L47" s="679"/>
      <c r="M47" s="679"/>
      <c r="N47" s="679"/>
      <c r="O47" s="679"/>
      <c r="P47" s="679"/>
      <c r="Q47" s="679"/>
      <c r="R47" s="679"/>
      <c r="S47" s="679"/>
      <c r="T47" s="679"/>
      <c r="U47" s="679"/>
      <c r="V47" s="679"/>
      <c r="W47" s="679"/>
      <c r="X47" s="679"/>
      <c r="Y47" s="679"/>
      <c r="Z47" s="679"/>
      <c r="AA47" s="679"/>
      <c r="AB47" s="679"/>
      <c r="AC47" s="679"/>
      <c r="AD47" s="679"/>
      <c r="AE47" s="679"/>
      <c r="AF47" s="679"/>
      <c r="AG47" s="679"/>
      <c r="AH47" s="679"/>
      <c r="AI47" s="679"/>
      <c r="AJ47" s="679"/>
      <c r="AK47" s="679"/>
      <c r="AL47" s="679"/>
      <c r="AM47" s="679"/>
      <c r="AN47" s="679"/>
      <c r="AO47" s="679"/>
      <c r="AP47" s="679"/>
      <c r="AQ47" s="679"/>
      <c r="AR47" s="679"/>
      <c r="AS47" s="679"/>
      <c r="AT47" s="679"/>
      <c r="AU47" s="679"/>
      <c r="AV47" s="679"/>
      <c r="AW47" s="679"/>
      <c r="AX47" s="679"/>
      <c r="AY47" s="679"/>
      <c r="AZ47" s="679"/>
      <c r="BA47" s="679"/>
      <c r="BB47" s="679"/>
      <c r="BC47" s="679"/>
      <c r="BD47" s="679"/>
      <c r="BE47" s="679"/>
      <c r="BF47" s="679"/>
      <c r="BG47" s="679"/>
      <c r="BH47" s="679"/>
      <c r="BI47" s="679"/>
      <c r="BJ47" s="679"/>
      <c r="BK47" s="679"/>
      <c r="BL47" s="679"/>
      <c r="BM47" s="679"/>
      <c r="BN47" s="679"/>
      <c r="BO47" s="679"/>
      <c r="BP47" s="679"/>
      <c r="BQ47" s="679"/>
      <c r="BR47" s="679"/>
      <c r="BS47" s="679"/>
      <c r="BT47" s="679"/>
      <c r="BU47" s="679"/>
      <c r="BV47" s="680"/>
      <c r="BW47" s="5"/>
    </row>
    <row r="48" spans="1:75" s="6" customFormat="1" ht="15" customHeight="1" x14ac:dyDescent="0.2">
      <c r="A48" s="5"/>
      <c r="B48" s="37"/>
      <c r="C48" s="678"/>
      <c r="D48" s="679"/>
      <c r="E48" s="679"/>
      <c r="F48" s="679"/>
      <c r="G48" s="679"/>
      <c r="H48" s="679"/>
      <c r="I48" s="679"/>
      <c r="J48" s="679"/>
      <c r="K48" s="679"/>
      <c r="L48" s="679"/>
      <c r="M48" s="679"/>
      <c r="N48" s="679"/>
      <c r="O48" s="679"/>
      <c r="P48" s="679"/>
      <c r="Q48" s="679"/>
      <c r="R48" s="679"/>
      <c r="S48" s="679"/>
      <c r="T48" s="679"/>
      <c r="U48" s="679"/>
      <c r="V48" s="679"/>
      <c r="W48" s="679"/>
      <c r="X48" s="679"/>
      <c r="Y48" s="679"/>
      <c r="Z48" s="679"/>
      <c r="AA48" s="679"/>
      <c r="AB48" s="679"/>
      <c r="AC48" s="679"/>
      <c r="AD48" s="679"/>
      <c r="AE48" s="679"/>
      <c r="AF48" s="679"/>
      <c r="AG48" s="679"/>
      <c r="AH48" s="679"/>
      <c r="AI48" s="679"/>
      <c r="AJ48" s="679"/>
      <c r="AK48" s="679"/>
      <c r="AL48" s="679"/>
      <c r="AM48" s="679"/>
      <c r="AN48" s="679"/>
      <c r="AO48" s="679"/>
      <c r="AP48" s="679"/>
      <c r="AQ48" s="679"/>
      <c r="AR48" s="679"/>
      <c r="AS48" s="679"/>
      <c r="AT48" s="679"/>
      <c r="AU48" s="679"/>
      <c r="AV48" s="679"/>
      <c r="AW48" s="679"/>
      <c r="AX48" s="679"/>
      <c r="AY48" s="679"/>
      <c r="AZ48" s="679"/>
      <c r="BA48" s="679"/>
      <c r="BB48" s="679"/>
      <c r="BC48" s="679"/>
      <c r="BD48" s="679"/>
      <c r="BE48" s="679"/>
      <c r="BF48" s="679"/>
      <c r="BG48" s="679"/>
      <c r="BH48" s="679"/>
      <c r="BI48" s="679"/>
      <c r="BJ48" s="679"/>
      <c r="BK48" s="679"/>
      <c r="BL48" s="679"/>
      <c r="BM48" s="679"/>
      <c r="BN48" s="679"/>
      <c r="BO48" s="679"/>
      <c r="BP48" s="679"/>
      <c r="BQ48" s="679"/>
      <c r="BR48" s="679"/>
      <c r="BS48" s="679"/>
      <c r="BT48" s="679"/>
      <c r="BU48" s="679"/>
      <c r="BV48" s="680"/>
      <c r="BW48" s="5"/>
    </row>
    <row r="49" spans="1:75" s="6" customFormat="1" ht="15" customHeight="1" x14ac:dyDescent="0.2">
      <c r="A49" s="5"/>
      <c r="B49" s="37"/>
      <c r="C49" s="678"/>
      <c r="D49" s="679"/>
      <c r="E49" s="679"/>
      <c r="F49" s="679"/>
      <c r="G49" s="679"/>
      <c r="H49" s="679"/>
      <c r="I49" s="679"/>
      <c r="J49" s="679"/>
      <c r="K49" s="679"/>
      <c r="L49" s="679"/>
      <c r="M49" s="679"/>
      <c r="N49" s="679"/>
      <c r="O49" s="679"/>
      <c r="P49" s="679"/>
      <c r="Q49" s="679"/>
      <c r="R49" s="679"/>
      <c r="S49" s="679"/>
      <c r="T49" s="679"/>
      <c r="U49" s="679"/>
      <c r="V49" s="679"/>
      <c r="W49" s="679"/>
      <c r="X49" s="679"/>
      <c r="Y49" s="679"/>
      <c r="Z49" s="679"/>
      <c r="AA49" s="679"/>
      <c r="AB49" s="679"/>
      <c r="AC49" s="679"/>
      <c r="AD49" s="679"/>
      <c r="AE49" s="679"/>
      <c r="AF49" s="679"/>
      <c r="AG49" s="679"/>
      <c r="AH49" s="679"/>
      <c r="AI49" s="679"/>
      <c r="AJ49" s="679"/>
      <c r="AK49" s="679"/>
      <c r="AL49" s="679"/>
      <c r="AM49" s="679"/>
      <c r="AN49" s="679"/>
      <c r="AO49" s="679"/>
      <c r="AP49" s="679"/>
      <c r="AQ49" s="679"/>
      <c r="AR49" s="679"/>
      <c r="AS49" s="679"/>
      <c r="AT49" s="679"/>
      <c r="AU49" s="679"/>
      <c r="AV49" s="679"/>
      <c r="AW49" s="679"/>
      <c r="AX49" s="679"/>
      <c r="AY49" s="679"/>
      <c r="AZ49" s="679"/>
      <c r="BA49" s="679"/>
      <c r="BB49" s="679"/>
      <c r="BC49" s="679"/>
      <c r="BD49" s="679"/>
      <c r="BE49" s="679"/>
      <c r="BF49" s="679"/>
      <c r="BG49" s="679"/>
      <c r="BH49" s="679"/>
      <c r="BI49" s="679"/>
      <c r="BJ49" s="679"/>
      <c r="BK49" s="679"/>
      <c r="BL49" s="679"/>
      <c r="BM49" s="679"/>
      <c r="BN49" s="679"/>
      <c r="BO49" s="679"/>
      <c r="BP49" s="679"/>
      <c r="BQ49" s="679"/>
      <c r="BR49" s="679"/>
      <c r="BS49" s="679"/>
      <c r="BT49" s="679"/>
      <c r="BU49" s="679"/>
      <c r="BV49" s="680"/>
      <c r="BW49" s="5"/>
    </row>
    <row r="50" spans="1:75" s="6" customFormat="1" ht="15" customHeight="1" x14ac:dyDescent="0.2">
      <c r="A50" s="5"/>
      <c r="B50" s="37"/>
      <c r="C50" s="678"/>
      <c r="D50" s="679"/>
      <c r="E50" s="679"/>
      <c r="F50" s="679"/>
      <c r="G50" s="679"/>
      <c r="H50" s="679"/>
      <c r="I50" s="679"/>
      <c r="J50" s="679"/>
      <c r="K50" s="679"/>
      <c r="L50" s="679"/>
      <c r="M50" s="679"/>
      <c r="N50" s="679"/>
      <c r="O50" s="679"/>
      <c r="P50" s="679"/>
      <c r="Q50" s="679"/>
      <c r="R50" s="679"/>
      <c r="S50" s="679"/>
      <c r="T50" s="679"/>
      <c r="U50" s="679"/>
      <c r="V50" s="679"/>
      <c r="W50" s="679"/>
      <c r="X50" s="679"/>
      <c r="Y50" s="679"/>
      <c r="Z50" s="679"/>
      <c r="AA50" s="679"/>
      <c r="AB50" s="679"/>
      <c r="AC50" s="679"/>
      <c r="AD50" s="679"/>
      <c r="AE50" s="679"/>
      <c r="AF50" s="679"/>
      <c r="AG50" s="679"/>
      <c r="AH50" s="679"/>
      <c r="AI50" s="679"/>
      <c r="AJ50" s="679"/>
      <c r="AK50" s="679"/>
      <c r="AL50" s="679"/>
      <c r="AM50" s="679"/>
      <c r="AN50" s="679"/>
      <c r="AO50" s="679"/>
      <c r="AP50" s="679"/>
      <c r="AQ50" s="679"/>
      <c r="AR50" s="679"/>
      <c r="AS50" s="679"/>
      <c r="AT50" s="679"/>
      <c r="AU50" s="679"/>
      <c r="AV50" s="679"/>
      <c r="AW50" s="679"/>
      <c r="AX50" s="679"/>
      <c r="AY50" s="679"/>
      <c r="AZ50" s="679"/>
      <c r="BA50" s="679"/>
      <c r="BB50" s="679"/>
      <c r="BC50" s="679"/>
      <c r="BD50" s="679"/>
      <c r="BE50" s="679"/>
      <c r="BF50" s="679"/>
      <c r="BG50" s="679"/>
      <c r="BH50" s="679"/>
      <c r="BI50" s="679"/>
      <c r="BJ50" s="679"/>
      <c r="BK50" s="679"/>
      <c r="BL50" s="679"/>
      <c r="BM50" s="679"/>
      <c r="BN50" s="679"/>
      <c r="BO50" s="679"/>
      <c r="BP50" s="679"/>
      <c r="BQ50" s="679"/>
      <c r="BR50" s="679"/>
      <c r="BS50" s="679"/>
      <c r="BT50" s="679"/>
      <c r="BU50" s="679"/>
      <c r="BV50" s="680"/>
      <c r="BW50" s="5"/>
    </row>
    <row r="51" spans="1:75" s="6" customFormat="1" ht="15" customHeight="1" x14ac:dyDescent="0.2">
      <c r="A51" s="5"/>
      <c r="B51" s="37"/>
      <c r="C51" s="678"/>
      <c r="D51" s="679"/>
      <c r="E51" s="679"/>
      <c r="F51" s="679"/>
      <c r="G51" s="679"/>
      <c r="H51" s="679"/>
      <c r="I51" s="679"/>
      <c r="J51" s="679"/>
      <c r="K51" s="679"/>
      <c r="L51" s="679"/>
      <c r="M51" s="679"/>
      <c r="N51" s="679"/>
      <c r="O51" s="679"/>
      <c r="P51" s="679"/>
      <c r="Q51" s="679"/>
      <c r="R51" s="679"/>
      <c r="S51" s="679"/>
      <c r="T51" s="679"/>
      <c r="U51" s="679"/>
      <c r="V51" s="679"/>
      <c r="W51" s="679"/>
      <c r="X51" s="679"/>
      <c r="Y51" s="679"/>
      <c r="Z51" s="679"/>
      <c r="AA51" s="679"/>
      <c r="AB51" s="679"/>
      <c r="AC51" s="679"/>
      <c r="AD51" s="679"/>
      <c r="AE51" s="679"/>
      <c r="AF51" s="679"/>
      <c r="AG51" s="679"/>
      <c r="AH51" s="679"/>
      <c r="AI51" s="679"/>
      <c r="AJ51" s="679"/>
      <c r="AK51" s="679"/>
      <c r="AL51" s="679"/>
      <c r="AM51" s="679"/>
      <c r="AN51" s="679"/>
      <c r="AO51" s="679"/>
      <c r="AP51" s="679"/>
      <c r="AQ51" s="679"/>
      <c r="AR51" s="679"/>
      <c r="AS51" s="679"/>
      <c r="AT51" s="679"/>
      <c r="AU51" s="679"/>
      <c r="AV51" s="679"/>
      <c r="AW51" s="679"/>
      <c r="AX51" s="679"/>
      <c r="AY51" s="679"/>
      <c r="AZ51" s="679"/>
      <c r="BA51" s="679"/>
      <c r="BB51" s="679"/>
      <c r="BC51" s="679"/>
      <c r="BD51" s="679"/>
      <c r="BE51" s="679"/>
      <c r="BF51" s="679"/>
      <c r="BG51" s="679"/>
      <c r="BH51" s="679"/>
      <c r="BI51" s="679"/>
      <c r="BJ51" s="679"/>
      <c r="BK51" s="679"/>
      <c r="BL51" s="679"/>
      <c r="BM51" s="679"/>
      <c r="BN51" s="679"/>
      <c r="BO51" s="679"/>
      <c r="BP51" s="679"/>
      <c r="BQ51" s="679"/>
      <c r="BR51" s="679"/>
      <c r="BS51" s="679"/>
      <c r="BT51" s="679"/>
      <c r="BU51" s="679"/>
      <c r="BV51" s="680"/>
      <c r="BW51" s="5"/>
    </row>
    <row r="52" spans="1:75" s="6" customFormat="1" ht="15" customHeight="1" x14ac:dyDescent="0.2">
      <c r="A52" s="5"/>
      <c r="B52" s="37"/>
      <c r="C52" s="678"/>
      <c r="D52" s="679"/>
      <c r="E52" s="679"/>
      <c r="F52" s="679"/>
      <c r="G52" s="679"/>
      <c r="H52" s="679"/>
      <c r="I52" s="679"/>
      <c r="J52" s="679"/>
      <c r="K52" s="679"/>
      <c r="L52" s="679"/>
      <c r="M52" s="679"/>
      <c r="N52" s="679"/>
      <c r="O52" s="679"/>
      <c r="P52" s="679"/>
      <c r="Q52" s="679"/>
      <c r="R52" s="679"/>
      <c r="S52" s="679"/>
      <c r="T52" s="679"/>
      <c r="U52" s="679"/>
      <c r="V52" s="679"/>
      <c r="W52" s="679"/>
      <c r="X52" s="679"/>
      <c r="Y52" s="679"/>
      <c r="Z52" s="679"/>
      <c r="AA52" s="679"/>
      <c r="AB52" s="679"/>
      <c r="AC52" s="679"/>
      <c r="AD52" s="679"/>
      <c r="AE52" s="679"/>
      <c r="AF52" s="679"/>
      <c r="AG52" s="679"/>
      <c r="AH52" s="679"/>
      <c r="AI52" s="679"/>
      <c r="AJ52" s="679"/>
      <c r="AK52" s="679"/>
      <c r="AL52" s="679"/>
      <c r="AM52" s="679"/>
      <c r="AN52" s="679"/>
      <c r="AO52" s="679"/>
      <c r="AP52" s="679"/>
      <c r="AQ52" s="679"/>
      <c r="AR52" s="679"/>
      <c r="AS52" s="679"/>
      <c r="AT52" s="679"/>
      <c r="AU52" s="679"/>
      <c r="AV52" s="679"/>
      <c r="AW52" s="679"/>
      <c r="AX52" s="679"/>
      <c r="AY52" s="679"/>
      <c r="AZ52" s="679"/>
      <c r="BA52" s="679"/>
      <c r="BB52" s="679"/>
      <c r="BC52" s="679"/>
      <c r="BD52" s="679"/>
      <c r="BE52" s="679"/>
      <c r="BF52" s="679"/>
      <c r="BG52" s="679"/>
      <c r="BH52" s="679"/>
      <c r="BI52" s="679"/>
      <c r="BJ52" s="679"/>
      <c r="BK52" s="679"/>
      <c r="BL52" s="679"/>
      <c r="BM52" s="679"/>
      <c r="BN52" s="679"/>
      <c r="BO52" s="679"/>
      <c r="BP52" s="679"/>
      <c r="BQ52" s="679"/>
      <c r="BR52" s="679"/>
      <c r="BS52" s="679"/>
      <c r="BT52" s="679"/>
      <c r="BU52" s="679"/>
      <c r="BV52" s="680"/>
      <c r="BW52" s="5"/>
    </row>
    <row r="53" spans="1:75" s="6" customFormat="1" ht="15" customHeight="1" x14ac:dyDescent="0.2">
      <c r="A53" s="5"/>
      <c r="B53" s="37"/>
      <c r="C53" s="678"/>
      <c r="D53" s="679"/>
      <c r="E53" s="679"/>
      <c r="F53" s="679"/>
      <c r="G53" s="679"/>
      <c r="H53" s="679"/>
      <c r="I53" s="679"/>
      <c r="J53" s="679"/>
      <c r="K53" s="679"/>
      <c r="L53" s="679"/>
      <c r="M53" s="679"/>
      <c r="N53" s="679"/>
      <c r="O53" s="679"/>
      <c r="P53" s="679"/>
      <c r="Q53" s="679"/>
      <c r="R53" s="679"/>
      <c r="S53" s="679"/>
      <c r="T53" s="679"/>
      <c r="U53" s="679"/>
      <c r="V53" s="679"/>
      <c r="W53" s="679"/>
      <c r="X53" s="679"/>
      <c r="Y53" s="679"/>
      <c r="Z53" s="679"/>
      <c r="AA53" s="679"/>
      <c r="AB53" s="679"/>
      <c r="AC53" s="679"/>
      <c r="AD53" s="679"/>
      <c r="AE53" s="679"/>
      <c r="AF53" s="679"/>
      <c r="AG53" s="679"/>
      <c r="AH53" s="679"/>
      <c r="AI53" s="679"/>
      <c r="AJ53" s="679"/>
      <c r="AK53" s="679"/>
      <c r="AL53" s="679"/>
      <c r="AM53" s="679"/>
      <c r="AN53" s="679"/>
      <c r="AO53" s="679"/>
      <c r="AP53" s="679"/>
      <c r="AQ53" s="679"/>
      <c r="AR53" s="679"/>
      <c r="AS53" s="679"/>
      <c r="AT53" s="679"/>
      <c r="AU53" s="679"/>
      <c r="AV53" s="679"/>
      <c r="AW53" s="679"/>
      <c r="AX53" s="679"/>
      <c r="AY53" s="679"/>
      <c r="AZ53" s="679"/>
      <c r="BA53" s="679"/>
      <c r="BB53" s="679"/>
      <c r="BC53" s="679"/>
      <c r="BD53" s="679"/>
      <c r="BE53" s="679"/>
      <c r="BF53" s="679"/>
      <c r="BG53" s="679"/>
      <c r="BH53" s="679"/>
      <c r="BI53" s="679"/>
      <c r="BJ53" s="679"/>
      <c r="BK53" s="679"/>
      <c r="BL53" s="679"/>
      <c r="BM53" s="679"/>
      <c r="BN53" s="679"/>
      <c r="BO53" s="679"/>
      <c r="BP53" s="679"/>
      <c r="BQ53" s="679"/>
      <c r="BR53" s="679"/>
      <c r="BS53" s="679"/>
      <c r="BT53" s="679"/>
      <c r="BU53" s="679"/>
      <c r="BV53" s="680"/>
      <c r="BW53" s="5"/>
    </row>
    <row r="54" spans="1:75" s="6" customFormat="1" ht="15" customHeight="1" x14ac:dyDescent="0.2">
      <c r="A54" s="5"/>
      <c r="B54" s="37"/>
      <c r="C54" s="678"/>
      <c r="D54" s="679"/>
      <c r="E54" s="679"/>
      <c r="F54" s="679"/>
      <c r="G54" s="679"/>
      <c r="H54" s="679"/>
      <c r="I54" s="679"/>
      <c r="J54" s="679"/>
      <c r="K54" s="679"/>
      <c r="L54" s="679"/>
      <c r="M54" s="679"/>
      <c r="N54" s="679"/>
      <c r="O54" s="679"/>
      <c r="P54" s="679"/>
      <c r="Q54" s="679"/>
      <c r="R54" s="679"/>
      <c r="S54" s="679"/>
      <c r="T54" s="679"/>
      <c r="U54" s="679"/>
      <c r="V54" s="679"/>
      <c r="W54" s="679"/>
      <c r="X54" s="679"/>
      <c r="Y54" s="679"/>
      <c r="Z54" s="679"/>
      <c r="AA54" s="679"/>
      <c r="AB54" s="679"/>
      <c r="AC54" s="679"/>
      <c r="AD54" s="679"/>
      <c r="AE54" s="679"/>
      <c r="AF54" s="679"/>
      <c r="AG54" s="679"/>
      <c r="AH54" s="679"/>
      <c r="AI54" s="679"/>
      <c r="AJ54" s="679"/>
      <c r="AK54" s="679"/>
      <c r="AL54" s="679"/>
      <c r="AM54" s="679"/>
      <c r="AN54" s="679"/>
      <c r="AO54" s="679"/>
      <c r="AP54" s="679"/>
      <c r="AQ54" s="679"/>
      <c r="AR54" s="679"/>
      <c r="AS54" s="679"/>
      <c r="AT54" s="679"/>
      <c r="AU54" s="679"/>
      <c r="AV54" s="679"/>
      <c r="AW54" s="679"/>
      <c r="AX54" s="679"/>
      <c r="AY54" s="679"/>
      <c r="AZ54" s="679"/>
      <c r="BA54" s="679"/>
      <c r="BB54" s="679"/>
      <c r="BC54" s="679"/>
      <c r="BD54" s="679"/>
      <c r="BE54" s="679"/>
      <c r="BF54" s="679"/>
      <c r="BG54" s="679"/>
      <c r="BH54" s="679"/>
      <c r="BI54" s="679"/>
      <c r="BJ54" s="679"/>
      <c r="BK54" s="679"/>
      <c r="BL54" s="679"/>
      <c r="BM54" s="679"/>
      <c r="BN54" s="679"/>
      <c r="BO54" s="679"/>
      <c r="BP54" s="679"/>
      <c r="BQ54" s="679"/>
      <c r="BR54" s="679"/>
      <c r="BS54" s="679"/>
      <c r="BT54" s="679"/>
      <c r="BU54" s="679"/>
      <c r="BV54" s="680"/>
      <c r="BW54" s="5"/>
    </row>
    <row r="55" spans="1:75" s="6" customFormat="1" ht="15" customHeight="1" x14ac:dyDescent="0.2">
      <c r="A55" s="5"/>
      <c r="B55" s="37"/>
      <c r="C55" s="678"/>
      <c r="D55" s="679"/>
      <c r="E55" s="679"/>
      <c r="F55" s="679"/>
      <c r="G55" s="679"/>
      <c r="H55" s="679"/>
      <c r="I55" s="679"/>
      <c r="J55" s="679"/>
      <c r="K55" s="679"/>
      <c r="L55" s="679"/>
      <c r="M55" s="679"/>
      <c r="N55" s="679"/>
      <c r="O55" s="679"/>
      <c r="P55" s="679"/>
      <c r="Q55" s="679"/>
      <c r="R55" s="679"/>
      <c r="S55" s="679"/>
      <c r="T55" s="679"/>
      <c r="U55" s="679"/>
      <c r="V55" s="679"/>
      <c r="W55" s="679"/>
      <c r="X55" s="679"/>
      <c r="Y55" s="679"/>
      <c r="Z55" s="679"/>
      <c r="AA55" s="679"/>
      <c r="AB55" s="679"/>
      <c r="AC55" s="679"/>
      <c r="AD55" s="679"/>
      <c r="AE55" s="679"/>
      <c r="AF55" s="679"/>
      <c r="AG55" s="679"/>
      <c r="AH55" s="679"/>
      <c r="AI55" s="679"/>
      <c r="AJ55" s="679"/>
      <c r="AK55" s="679"/>
      <c r="AL55" s="679"/>
      <c r="AM55" s="679"/>
      <c r="AN55" s="679"/>
      <c r="AO55" s="679"/>
      <c r="AP55" s="679"/>
      <c r="AQ55" s="679"/>
      <c r="AR55" s="679"/>
      <c r="AS55" s="679"/>
      <c r="AT55" s="679"/>
      <c r="AU55" s="679"/>
      <c r="AV55" s="679"/>
      <c r="AW55" s="679"/>
      <c r="AX55" s="679"/>
      <c r="AY55" s="679"/>
      <c r="AZ55" s="679"/>
      <c r="BA55" s="679"/>
      <c r="BB55" s="679"/>
      <c r="BC55" s="679"/>
      <c r="BD55" s="679"/>
      <c r="BE55" s="679"/>
      <c r="BF55" s="679"/>
      <c r="BG55" s="679"/>
      <c r="BH55" s="679"/>
      <c r="BI55" s="679"/>
      <c r="BJ55" s="679"/>
      <c r="BK55" s="679"/>
      <c r="BL55" s="679"/>
      <c r="BM55" s="679"/>
      <c r="BN55" s="679"/>
      <c r="BO55" s="679"/>
      <c r="BP55" s="679"/>
      <c r="BQ55" s="679"/>
      <c r="BR55" s="679"/>
      <c r="BS55" s="679"/>
      <c r="BT55" s="679"/>
      <c r="BU55" s="679"/>
      <c r="BV55" s="680"/>
      <c r="BW55" s="5"/>
    </row>
    <row r="56" spans="1:75" s="6" customFormat="1" ht="15" customHeight="1" x14ac:dyDescent="0.2">
      <c r="A56" s="5"/>
      <c r="B56" s="37"/>
      <c r="C56" s="678"/>
      <c r="D56" s="679"/>
      <c r="E56" s="679"/>
      <c r="F56" s="679"/>
      <c r="G56" s="679"/>
      <c r="H56" s="679"/>
      <c r="I56" s="679"/>
      <c r="J56" s="679"/>
      <c r="K56" s="679"/>
      <c r="L56" s="679"/>
      <c r="M56" s="679"/>
      <c r="N56" s="679"/>
      <c r="O56" s="679"/>
      <c r="P56" s="679"/>
      <c r="Q56" s="679"/>
      <c r="R56" s="679"/>
      <c r="S56" s="679"/>
      <c r="T56" s="679"/>
      <c r="U56" s="679"/>
      <c r="V56" s="679"/>
      <c r="W56" s="679"/>
      <c r="X56" s="679"/>
      <c r="Y56" s="679"/>
      <c r="Z56" s="679"/>
      <c r="AA56" s="679"/>
      <c r="AB56" s="679"/>
      <c r="AC56" s="679"/>
      <c r="AD56" s="679"/>
      <c r="AE56" s="679"/>
      <c r="AF56" s="679"/>
      <c r="AG56" s="679"/>
      <c r="AH56" s="679"/>
      <c r="AI56" s="679"/>
      <c r="AJ56" s="679"/>
      <c r="AK56" s="679"/>
      <c r="AL56" s="679"/>
      <c r="AM56" s="679"/>
      <c r="AN56" s="679"/>
      <c r="AO56" s="679"/>
      <c r="AP56" s="679"/>
      <c r="AQ56" s="679"/>
      <c r="AR56" s="679"/>
      <c r="AS56" s="679"/>
      <c r="AT56" s="679"/>
      <c r="AU56" s="679"/>
      <c r="AV56" s="679"/>
      <c r="AW56" s="679"/>
      <c r="AX56" s="679"/>
      <c r="AY56" s="679"/>
      <c r="AZ56" s="679"/>
      <c r="BA56" s="679"/>
      <c r="BB56" s="679"/>
      <c r="BC56" s="679"/>
      <c r="BD56" s="679"/>
      <c r="BE56" s="679"/>
      <c r="BF56" s="679"/>
      <c r="BG56" s="679"/>
      <c r="BH56" s="679"/>
      <c r="BI56" s="679"/>
      <c r="BJ56" s="679"/>
      <c r="BK56" s="679"/>
      <c r="BL56" s="679"/>
      <c r="BM56" s="679"/>
      <c r="BN56" s="679"/>
      <c r="BO56" s="679"/>
      <c r="BP56" s="679"/>
      <c r="BQ56" s="679"/>
      <c r="BR56" s="679"/>
      <c r="BS56" s="679"/>
      <c r="BT56" s="679"/>
      <c r="BU56" s="679"/>
      <c r="BV56" s="680"/>
      <c r="BW56" s="5"/>
    </row>
    <row r="57" spans="1:75" s="6" customFormat="1" ht="15" customHeight="1" x14ac:dyDescent="0.2">
      <c r="A57" s="5"/>
      <c r="B57" s="37"/>
      <c r="C57" s="678"/>
      <c r="D57" s="679"/>
      <c r="E57" s="679"/>
      <c r="F57" s="679"/>
      <c r="G57" s="679"/>
      <c r="H57" s="679"/>
      <c r="I57" s="679"/>
      <c r="J57" s="679"/>
      <c r="K57" s="679"/>
      <c r="L57" s="679"/>
      <c r="M57" s="679"/>
      <c r="N57" s="679"/>
      <c r="O57" s="679"/>
      <c r="P57" s="679"/>
      <c r="Q57" s="679"/>
      <c r="R57" s="679"/>
      <c r="S57" s="679"/>
      <c r="T57" s="679"/>
      <c r="U57" s="679"/>
      <c r="V57" s="679"/>
      <c r="W57" s="679"/>
      <c r="X57" s="679"/>
      <c r="Y57" s="679"/>
      <c r="Z57" s="679"/>
      <c r="AA57" s="679"/>
      <c r="AB57" s="679"/>
      <c r="AC57" s="679"/>
      <c r="AD57" s="679"/>
      <c r="AE57" s="679"/>
      <c r="AF57" s="679"/>
      <c r="AG57" s="679"/>
      <c r="AH57" s="679"/>
      <c r="AI57" s="679"/>
      <c r="AJ57" s="679"/>
      <c r="AK57" s="679"/>
      <c r="AL57" s="679"/>
      <c r="AM57" s="679"/>
      <c r="AN57" s="679"/>
      <c r="AO57" s="679"/>
      <c r="AP57" s="679"/>
      <c r="AQ57" s="679"/>
      <c r="AR57" s="679"/>
      <c r="AS57" s="679"/>
      <c r="AT57" s="679"/>
      <c r="AU57" s="679"/>
      <c r="AV57" s="679"/>
      <c r="AW57" s="679"/>
      <c r="AX57" s="679"/>
      <c r="AY57" s="679"/>
      <c r="AZ57" s="679"/>
      <c r="BA57" s="679"/>
      <c r="BB57" s="679"/>
      <c r="BC57" s="679"/>
      <c r="BD57" s="679"/>
      <c r="BE57" s="679"/>
      <c r="BF57" s="679"/>
      <c r="BG57" s="679"/>
      <c r="BH57" s="679"/>
      <c r="BI57" s="679"/>
      <c r="BJ57" s="679"/>
      <c r="BK57" s="679"/>
      <c r="BL57" s="679"/>
      <c r="BM57" s="679"/>
      <c r="BN57" s="679"/>
      <c r="BO57" s="679"/>
      <c r="BP57" s="679"/>
      <c r="BQ57" s="679"/>
      <c r="BR57" s="679"/>
      <c r="BS57" s="679"/>
      <c r="BT57" s="679"/>
      <c r="BU57" s="679"/>
      <c r="BV57" s="680"/>
      <c r="BW57" s="5"/>
    </row>
    <row r="58" spans="1:75" s="6" customFormat="1" ht="15" customHeight="1" x14ac:dyDescent="0.2">
      <c r="A58" s="5"/>
      <c r="B58" s="37"/>
      <c r="C58" s="678"/>
      <c r="D58" s="679"/>
      <c r="E58" s="679"/>
      <c r="F58" s="679"/>
      <c r="G58" s="679"/>
      <c r="H58" s="679"/>
      <c r="I58" s="679"/>
      <c r="J58" s="679"/>
      <c r="K58" s="679"/>
      <c r="L58" s="679"/>
      <c r="M58" s="679"/>
      <c r="N58" s="679"/>
      <c r="O58" s="679"/>
      <c r="P58" s="679"/>
      <c r="Q58" s="679"/>
      <c r="R58" s="679"/>
      <c r="S58" s="679"/>
      <c r="T58" s="679"/>
      <c r="U58" s="679"/>
      <c r="V58" s="679"/>
      <c r="W58" s="679"/>
      <c r="X58" s="679"/>
      <c r="Y58" s="679"/>
      <c r="Z58" s="679"/>
      <c r="AA58" s="679"/>
      <c r="AB58" s="679"/>
      <c r="AC58" s="679"/>
      <c r="AD58" s="679"/>
      <c r="AE58" s="679"/>
      <c r="AF58" s="679"/>
      <c r="AG58" s="679"/>
      <c r="AH58" s="679"/>
      <c r="AI58" s="679"/>
      <c r="AJ58" s="679"/>
      <c r="AK58" s="679"/>
      <c r="AL58" s="679"/>
      <c r="AM58" s="679"/>
      <c r="AN58" s="679"/>
      <c r="AO58" s="679"/>
      <c r="AP58" s="679"/>
      <c r="AQ58" s="679"/>
      <c r="AR58" s="679"/>
      <c r="AS58" s="679"/>
      <c r="AT58" s="679"/>
      <c r="AU58" s="679"/>
      <c r="AV58" s="679"/>
      <c r="AW58" s="679"/>
      <c r="AX58" s="679"/>
      <c r="AY58" s="679"/>
      <c r="AZ58" s="679"/>
      <c r="BA58" s="679"/>
      <c r="BB58" s="679"/>
      <c r="BC58" s="679"/>
      <c r="BD58" s="679"/>
      <c r="BE58" s="679"/>
      <c r="BF58" s="679"/>
      <c r="BG58" s="679"/>
      <c r="BH58" s="679"/>
      <c r="BI58" s="679"/>
      <c r="BJ58" s="679"/>
      <c r="BK58" s="679"/>
      <c r="BL58" s="679"/>
      <c r="BM58" s="679"/>
      <c r="BN58" s="679"/>
      <c r="BO58" s="679"/>
      <c r="BP58" s="679"/>
      <c r="BQ58" s="679"/>
      <c r="BR58" s="679"/>
      <c r="BS58" s="679"/>
      <c r="BT58" s="679"/>
      <c r="BU58" s="679"/>
      <c r="BV58" s="680"/>
      <c r="BW58" s="5"/>
    </row>
    <row r="59" spans="1:75" s="6" customFormat="1" ht="15" customHeight="1" x14ac:dyDescent="0.2">
      <c r="A59" s="5"/>
      <c r="B59" s="37"/>
      <c r="C59" s="678"/>
      <c r="D59" s="679"/>
      <c r="E59" s="679"/>
      <c r="F59" s="679"/>
      <c r="G59" s="679"/>
      <c r="H59" s="679"/>
      <c r="I59" s="679"/>
      <c r="J59" s="679"/>
      <c r="K59" s="679"/>
      <c r="L59" s="679"/>
      <c r="M59" s="679"/>
      <c r="N59" s="679"/>
      <c r="O59" s="679"/>
      <c r="P59" s="679"/>
      <c r="Q59" s="679"/>
      <c r="R59" s="679"/>
      <c r="S59" s="679"/>
      <c r="T59" s="679"/>
      <c r="U59" s="679"/>
      <c r="V59" s="679"/>
      <c r="W59" s="679"/>
      <c r="X59" s="679"/>
      <c r="Y59" s="679"/>
      <c r="Z59" s="679"/>
      <c r="AA59" s="679"/>
      <c r="AB59" s="679"/>
      <c r="AC59" s="679"/>
      <c r="AD59" s="679"/>
      <c r="AE59" s="679"/>
      <c r="AF59" s="679"/>
      <c r="AG59" s="679"/>
      <c r="AH59" s="679"/>
      <c r="AI59" s="679"/>
      <c r="AJ59" s="679"/>
      <c r="AK59" s="679"/>
      <c r="AL59" s="679"/>
      <c r="AM59" s="679"/>
      <c r="AN59" s="679"/>
      <c r="AO59" s="679"/>
      <c r="AP59" s="679"/>
      <c r="AQ59" s="679"/>
      <c r="AR59" s="679"/>
      <c r="AS59" s="679"/>
      <c r="AT59" s="679"/>
      <c r="AU59" s="679"/>
      <c r="AV59" s="679"/>
      <c r="AW59" s="679"/>
      <c r="AX59" s="679"/>
      <c r="AY59" s="679"/>
      <c r="AZ59" s="679"/>
      <c r="BA59" s="679"/>
      <c r="BB59" s="679"/>
      <c r="BC59" s="679"/>
      <c r="BD59" s="679"/>
      <c r="BE59" s="679"/>
      <c r="BF59" s="679"/>
      <c r="BG59" s="679"/>
      <c r="BH59" s="679"/>
      <c r="BI59" s="679"/>
      <c r="BJ59" s="679"/>
      <c r="BK59" s="679"/>
      <c r="BL59" s="679"/>
      <c r="BM59" s="679"/>
      <c r="BN59" s="679"/>
      <c r="BO59" s="679"/>
      <c r="BP59" s="679"/>
      <c r="BQ59" s="679"/>
      <c r="BR59" s="679"/>
      <c r="BS59" s="679"/>
      <c r="BT59" s="679"/>
      <c r="BU59" s="679"/>
      <c r="BV59" s="680"/>
      <c r="BW59" s="5"/>
    </row>
    <row r="60" spans="1:75" s="6" customFormat="1" ht="15" customHeight="1" x14ac:dyDescent="0.2">
      <c r="A60" s="5"/>
      <c r="B60" s="37"/>
      <c r="C60" s="678"/>
      <c r="D60" s="679"/>
      <c r="E60" s="679"/>
      <c r="F60" s="679"/>
      <c r="G60" s="679"/>
      <c r="H60" s="679"/>
      <c r="I60" s="679"/>
      <c r="J60" s="679"/>
      <c r="K60" s="679"/>
      <c r="L60" s="679"/>
      <c r="M60" s="679"/>
      <c r="N60" s="679"/>
      <c r="O60" s="679"/>
      <c r="P60" s="679"/>
      <c r="Q60" s="679"/>
      <c r="R60" s="679"/>
      <c r="S60" s="679"/>
      <c r="T60" s="679"/>
      <c r="U60" s="679"/>
      <c r="V60" s="679"/>
      <c r="W60" s="679"/>
      <c r="X60" s="679"/>
      <c r="Y60" s="679"/>
      <c r="Z60" s="679"/>
      <c r="AA60" s="679"/>
      <c r="AB60" s="679"/>
      <c r="AC60" s="679"/>
      <c r="AD60" s="679"/>
      <c r="AE60" s="679"/>
      <c r="AF60" s="679"/>
      <c r="AG60" s="679"/>
      <c r="AH60" s="679"/>
      <c r="AI60" s="679"/>
      <c r="AJ60" s="679"/>
      <c r="AK60" s="679"/>
      <c r="AL60" s="679"/>
      <c r="AM60" s="679"/>
      <c r="AN60" s="679"/>
      <c r="AO60" s="679"/>
      <c r="AP60" s="679"/>
      <c r="AQ60" s="679"/>
      <c r="AR60" s="679"/>
      <c r="AS60" s="679"/>
      <c r="AT60" s="679"/>
      <c r="AU60" s="679"/>
      <c r="AV60" s="679"/>
      <c r="AW60" s="679"/>
      <c r="AX60" s="679"/>
      <c r="AY60" s="679"/>
      <c r="AZ60" s="679"/>
      <c r="BA60" s="679"/>
      <c r="BB60" s="679"/>
      <c r="BC60" s="679"/>
      <c r="BD60" s="679"/>
      <c r="BE60" s="679"/>
      <c r="BF60" s="679"/>
      <c r="BG60" s="679"/>
      <c r="BH60" s="679"/>
      <c r="BI60" s="679"/>
      <c r="BJ60" s="679"/>
      <c r="BK60" s="679"/>
      <c r="BL60" s="679"/>
      <c r="BM60" s="679"/>
      <c r="BN60" s="679"/>
      <c r="BO60" s="679"/>
      <c r="BP60" s="679"/>
      <c r="BQ60" s="679"/>
      <c r="BR60" s="679"/>
      <c r="BS60" s="679"/>
      <c r="BT60" s="679"/>
      <c r="BU60" s="679"/>
      <c r="BV60" s="680"/>
      <c r="BW60" s="5"/>
    </row>
    <row r="61" spans="1:75" s="6" customFormat="1" ht="15" customHeight="1" x14ac:dyDescent="0.2">
      <c r="A61" s="5"/>
      <c r="B61" s="37"/>
      <c r="C61" s="678"/>
      <c r="D61" s="679"/>
      <c r="E61" s="679"/>
      <c r="F61" s="679"/>
      <c r="G61" s="679"/>
      <c r="H61" s="679"/>
      <c r="I61" s="679"/>
      <c r="J61" s="679"/>
      <c r="K61" s="679"/>
      <c r="L61" s="679"/>
      <c r="M61" s="679"/>
      <c r="N61" s="679"/>
      <c r="O61" s="679"/>
      <c r="P61" s="679"/>
      <c r="Q61" s="679"/>
      <c r="R61" s="679"/>
      <c r="S61" s="679"/>
      <c r="T61" s="679"/>
      <c r="U61" s="679"/>
      <c r="V61" s="679"/>
      <c r="W61" s="679"/>
      <c r="X61" s="679"/>
      <c r="Y61" s="679"/>
      <c r="Z61" s="679"/>
      <c r="AA61" s="679"/>
      <c r="AB61" s="679"/>
      <c r="AC61" s="679"/>
      <c r="AD61" s="679"/>
      <c r="AE61" s="679"/>
      <c r="AF61" s="679"/>
      <c r="AG61" s="679"/>
      <c r="AH61" s="679"/>
      <c r="AI61" s="679"/>
      <c r="AJ61" s="679"/>
      <c r="AK61" s="679"/>
      <c r="AL61" s="679"/>
      <c r="AM61" s="679"/>
      <c r="AN61" s="679"/>
      <c r="AO61" s="679"/>
      <c r="AP61" s="679"/>
      <c r="AQ61" s="679"/>
      <c r="AR61" s="679"/>
      <c r="AS61" s="679"/>
      <c r="AT61" s="679"/>
      <c r="AU61" s="679"/>
      <c r="AV61" s="679"/>
      <c r="AW61" s="679"/>
      <c r="AX61" s="679"/>
      <c r="AY61" s="679"/>
      <c r="AZ61" s="679"/>
      <c r="BA61" s="679"/>
      <c r="BB61" s="679"/>
      <c r="BC61" s="679"/>
      <c r="BD61" s="679"/>
      <c r="BE61" s="679"/>
      <c r="BF61" s="679"/>
      <c r="BG61" s="679"/>
      <c r="BH61" s="679"/>
      <c r="BI61" s="679"/>
      <c r="BJ61" s="679"/>
      <c r="BK61" s="679"/>
      <c r="BL61" s="679"/>
      <c r="BM61" s="679"/>
      <c r="BN61" s="679"/>
      <c r="BO61" s="679"/>
      <c r="BP61" s="679"/>
      <c r="BQ61" s="679"/>
      <c r="BR61" s="679"/>
      <c r="BS61" s="679"/>
      <c r="BT61" s="679"/>
      <c r="BU61" s="679"/>
      <c r="BV61" s="680"/>
      <c r="BW61" s="5"/>
    </row>
    <row r="62" spans="1:75" s="6" customFormat="1" ht="15" customHeight="1" x14ac:dyDescent="0.2">
      <c r="A62" s="5"/>
      <c r="B62" s="37"/>
      <c r="C62" s="678"/>
      <c r="D62" s="679"/>
      <c r="E62" s="679"/>
      <c r="F62" s="679"/>
      <c r="G62" s="679"/>
      <c r="H62" s="679"/>
      <c r="I62" s="679"/>
      <c r="J62" s="679"/>
      <c r="K62" s="679"/>
      <c r="L62" s="679"/>
      <c r="M62" s="679"/>
      <c r="N62" s="679"/>
      <c r="O62" s="679"/>
      <c r="P62" s="679"/>
      <c r="Q62" s="679"/>
      <c r="R62" s="679"/>
      <c r="S62" s="679"/>
      <c r="T62" s="679"/>
      <c r="U62" s="679"/>
      <c r="V62" s="679"/>
      <c r="W62" s="679"/>
      <c r="X62" s="679"/>
      <c r="Y62" s="679"/>
      <c r="Z62" s="679"/>
      <c r="AA62" s="679"/>
      <c r="AB62" s="679"/>
      <c r="AC62" s="679"/>
      <c r="AD62" s="679"/>
      <c r="AE62" s="679"/>
      <c r="AF62" s="679"/>
      <c r="AG62" s="679"/>
      <c r="AH62" s="679"/>
      <c r="AI62" s="679"/>
      <c r="AJ62" s="679"/>
      <c r="AK62" s="679"/>
      <c r="AL62" s="679"/>
      <c r="AM62" s="679"/>
      <c r="AN62" s="679"/>
      <c r="AO62" s="679"/>
      <c r="AP62" s="679"/>
      <c r="AQ62" s="679"/>
      <c r="AR62" s="679"/>
      <c r="AS62" s="679"/>
      <c r="AT62" s="679"/>
      <c r="AU62" s="679"/>
      <c r="AV62" s="679"/>
      <c r="AW62" s="679"/>
      <c r="AX62" s="679"/>
      <c r="AY62" s="679"/>
      <c r="AZ62" s="679"/>
      <c r="BA62" s="679"/>
      <c r="BB62" s="679"/>
      <c r="BC62" s="679"/>
      <c r="BD62" s="679"/>
      <c r="BE62" s="679"/>
      <c r="BF62" s="679"/>
      <c r="BG62" s="679"/>
      <c r="BH62" s="679"/>
      <c r="BI62" s="679"/>
      <c r="BJ62" s="679"/>
      <c r="BK62" s="679"/>
      <c r="BL62" s="679"/>
      <c r="BM62" s="679"/>
      <c r="BN62" s="679"/>
      <c r="BO62" s="679"/>
      <c r="BP62" s="679"/>
      <c r="BQ62" s="679"/>
      <c r="BR62" s="679"/>
      <c r="BS62" s="679"/>
      <c r="BT62" s="679"/>
      <c r="BU62" s="679"/>
      <c r="BV62" s="680"/>
      <c r="BW62" s="5"/>
    </row>
    <row r="63" spans="1:75" s="6" customFormat="1" ht="15" customHeight="1" thickBot="1" x14ac:dyDescent="0.25">
      <c r="A63" s="5"/>
      <c r="B63" s="37"/>
      <c r="C63" s="681"/>
      <c r="D63" s="682"/>
      <c r="E63" s="682"/>
      <c r="F63" s="682"/>
      <c r="G63" s="682"/>
      <c r="H63" s="682"/>
      <c r="I63" s="682"/>
      <c r="J63" s="682"/>
      <c r="K63" s="682"/>
      <c r="L63" s="682"/>
      <c r="M63" s="682"/>
      <c r="N63" s="682"/>
      <c r="O63" s="682"/>
      <c r="P63" s="682"/>
      <c r="Q63" s="682"/>
      <c r="R63" s="682"/>
      <c r="S63" s="682"/>
      <c r="T63" s="682"/>
      <c r="U63" s="682"/>
      <c r="V63" s="682"/>
      <c r="W63" s="682"/>
      <c r="X63" s="682"/>
      <c r="Y63" s="682"/>
      <c r="Z63" s="682"/>
      <c r="AA63" s="682"/>
      <c r="AB63" s="682"/>
      <c r="AC63" s="682"/>
      <c r="AD63" s="682"/>
      <c r="AE63" s="682"/>
      <c r="AF63" s="682"/>
      <c r="AG63" s="682"/>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c r="BI63" s="682"/>
      <c r="BJ63" s="682"/>
      <c r="BK63" s="682"/>
      <c r="BL63" s="682"/>
      <c r="BM63" s="682"/>
      <c r="BN63" s="682"/>
      <c r="BO63" s="682"/>
      <c r="BP63" s="682"/>
      <c r="BQ63" s="682"/>
      <c r="BR63" s="682"/>
      <c r="BS63" s="682"/>
      <c r="BT63" s="682"/>
      <c r="BU63" s="682"/>
      <c r="BV63" s="683"/>
      <c r="BW63" s="5"/>
    </row>
    <row r="64" spans="1:75" s="41" customFormat="1" ht="4.5" customHeight="1" x14ac:dyDescent="0.15">
      <c r="B64" s="42"/>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row>
  </sheetData>
  <sheetProtection algorithmName="SHA-512" hashValue="BwWWjibuROByhNx1fkwjjGYJEWim5vt8O5bWThYHBz15SWwaxH3SC9S0weQMlc72nrUprHtaOiVJ5/q3DUtnHw==" saltValue="xOAYaWuVv8vm8oTsmUnK/w==" spinCount="100000" sheet="1" objects="1" scenarios="1" selectLockedCells="1"/>
  <mergeCells count="35">
    <mergeCell ref="C46:BV63"/>
    <mergeCell ref="C27:BV43"/>
    <mergeCell ref="C45:J45"/>
    <mergeCell ref="K45:AR45"/>
    <mergeCell ref="AT45:AY45"/>
    <mergeCell ref="AZ45:BE45"/>
    <mergeCell ref="BG45:BO45"/>
    <mergeCell ref="BP45:BV45"/>
    <mergeCell ref="C8:BV24"/>
    <mergeCell ref="C26:J26"/>
    <mergeCell ref="K26:AR26"/>
    <mergeCell ref="AT26:AY26"/>
    <mergeCell ref="AZ26:BE26"/>
    <mergeCell ref="BG26:BO26"/>
    <mergeCell ref="BP26:BV26"/>
    <mergeCell ref="BA4:BD4"/>
    <mergeCell ref="BE4:BL4"/>
    <mergeCell ref="BM4:BV4"/>
    <mergeCell ref="B6:BW6"/>
    <mergeCell ref="C7:J7"/>
    <mergeCell ref="K7:AR7"/>
    <mergeCell ref="AT7:AY7"/>
    <mergeCell ref="AZ7:BE7"/>
    <mergeCell ref="BG7:BO7"/>
    <mergeCell ref="BP7:BV7"/>
    <mergeCell ref="B4:Q4"/>
    <mergeCell ref="R4:AA4"/>
    <mergeCell ref="AB4:AP4"/>
    <mergeCell ref="AQ4:AS4"/>
    <mergeCell ref="AU4:AY4"/>
    <mergeCell ref="B1:AP2"/>
    <mergeCell ref="AQ1:AV2"/>
    <mergeCell ref="AW1:BH2"/>
    <mergeCell ref="BI1:BV2"/>
    <mergeCell ref="B3:BV3"/>
  </mergeCells>
  <conditionalFormatting sqref="BP7:BV7">
    <cfRule type="expression" dxfId="21" priority="28">
      <formula>ISBLANK(#REF!)</formula>
    </cfRule>
  </conditionalFormatting>
  <conditionalFormatting sqref="BP26:BV26">
    <cfRule type="expression" dxfId="20" priority="27">
      <formula>ISBLANK(#REF!)</formula>
    </cfRule>
  </conditionalFormatting>
  <conditionalFormatting sqref="BP45:BV45">
    <cfRule type="expression" dxfId="19" priority="26">
      <formula>ISBLANK(#REF!)</formula>
    </cfRule>
  </conditionalFormatting>
  <pageMargins left="0.2" right="0.2" top="0.5" bottom="0.5" header="0" footer="0"/>
  <pageSetup scale="78" fitToHeight="0" orientation="portrait" r:id="rId1"/>
  <headerFooter>
    <oddFooter>&amp;L23-June-2026&amp;CCONFIDENTIAL between Presenters, Review Committee, and Performance Review Institute (PRI).
Contact us at QPLadmin@p-r-i.org or call us at +1 (724) 772-8647&amp;R&amp;P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E43B-9934-402C-B9FF-3DD74A1B4E63}">
  <sheetPr>
    <tabColor rgb="FF92D050"/>
    <pageSetUpPr fitToPage="1"/>
  </sheetPr>
  <dimension ref="A1:BW66"/>
  <sheetViews>
    <sheetView view="pageBreakPreview" zoomScaleNormal="110" zoomScaleSheetLayoutView="100" workbookViewId="0">
      <selection activeCell="I7" sqref="I7:V7"/>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ht="15" customHeight="1" x14ac:dyDescent="0.25">
      <c r="A3" s="10"/>
      <c r="B3" s="135" t="s">
        <v>522</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s="12" customFormat="1" ht="6" customHeight="1" x14ac:dyDescent="0.25">
      <c r="A5" s="18"/>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8"/>
    </row>
    <row r="6" spans="1:75" s="40" customFormat="1" ht="15" customHeight="1" thickBot="1" x14ac:dyDescent="0.35">
      <c r="A6" s="19"/>
      <c r="B6" s="65" t="s">
        <v>593</v>
      </c>
      <c r="C6" s="149" t="s">
        <v>294</v>
      </c>
      <c r="D6" s="149"/>
      <c r="E6" s="149"/>
      <c r="F6" s="149"/>
      <c r="G6" s="149"/>
      <c r="H6" s="149"/>
      <c r="I6" s="149"/>
      <c r="J6" s="150" t="s">
        <v>295</v>
      </c>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9"/>
    </row>
    <row r="7" spans="1:75" s="6" customFormat="1" ht="15" customHeight="1" x14ac:dyDescent="0.25">
      <c r="A7" s="5"/>
      <c r="B7" s="55"/>
      <c r="C7" s="151" t="s">
        <v>263</v>
      </c>
      <c r="D7" s="152"/>
      <c r="E7" s="152"/>
      <c r="F7" s="152"/>
      <c r="G7" s="152"/>
      <c r="H7" s="152"/>
      <c r="I7" s="153"/>
      <c r="J7" s="153"/>
      <c r="K7" s="153"/>
      <c r="L7" s="153"/>
      <c r="M7" s="153"/>
      <c r="N7" s="153"/>
      <c r="O7" s="153"/>
      <c r="P7" s="153"/>
      <c r="Q7" s="153"/>
      <c r="R7" s="153"/>
      <c r="S7" s="153"/>
      <c r="T7" s="153"/>
      <c r="U7" s="153"/>
      <c r="V7" s="153"/>
      <c r="W7" s="66"/>
      <c r="X7" s="154" t="s">
        <v>28</v>
      </c>
      <c r="Y7" s="154"/>
      <c r="Z7" s="154"/>
      <c r="AA7" s="154"/>
      <c r="AB7" s="154"/>
      <c r="AC7" s="153" t="str">
        <f>IFERROR(VLOOKUP(I7,Labs,2,FALSE), "")</f>
        <v/>
      </c>
      <c r="AD7" s="153"/>
      <c r="AE7" s="153"/>
      <c r="AF7" s="153"/>
      <c r="AG7" s="153"/>
      <c r="AH7" s="153"/>
      <c r="AI7" s="153"/>
      <c r="AJ7" s="153"/>
      <c r="AK7" s="153"/>
      <c r="AL7" s="153"/>
      <c r="AM7" s="153"/>
      <c r="AN7" s="153"/>
      <c r="AO7" s="153"/>
      <c r="AP7" s="153"/>
      <c r="AQ7" s="153"/>
      <c r="AR7" s="153"/>
      <c r="AS7" s="153"/>
      <c r="AT7" s="153"/>
      <c r="AU7" s="153"/>
      <c r="AV7" s="153"/>
      <c r="AW7" s="153"/>
      <c r="AX7" s="66"/>
      <c r="AY7" s="66"/>
      <c r="AZ7" s="66"/>
      <c r="BA7" s="154" t="s">
        <v>518</v>
      </c>
      <c r="BB7" s="154"/>
      <c r="BC7" s="154"/>
      <c r="BD7" s="154"/>
      <c r="BE7" s="154"/>
      <c r="BF7" s="154"/>
      <c r="BG7" s="154"/>
      <c r="BH7" s="154"/>
      <c r="BI7" s="154"/>
      <c r="BJ7" s="154"/>
      <c r="BK7" s="154"/>
      <c r="BL7" s="153"/>
      <c r="BM7" s="153"/>
      <c r="BN7" s="153"/>
      <c r="BO7" s="153"/>
      <c r="BP7" s="153"/>
      <c r="BQ7" s="153"/>
      <c r="BR7" s="153"/>
      <c r="BS7" s="153"/>
      <c r="BT7" s="153"/>
      <c r="BU7" s="153"/>
      <c r="BV7" s="155"/>
      <c r="BW7" s="5"/>
    </row>
    <row r="8" spans="1:75" s="6" customFormat="1" ht="15" customHeight="1" thickBot="1" x14ac:dyDescent="0.3">
      <c r="A8" s="5"/>
      <c r="B8" s="55"/>
      <c r="C8" s="180" t="s">
        <v>275</v>
      </c>
      <c r="D8" s="156"/>
      <c r="E8" s="156"/>
      <c r="F8" s="156"/>
      <c r="G8" s="156"/>
      <c r="H8" s="156"/>
      <c r="I8" s="156"/>
      <c r="J8" s="156"/>
      <c r="K8" s="181"/>
      <c r="L8" s="181"/>
      <c r="M8" s="181"/>
      <c r="N8" s="181"/>
      <c r="O8" s="181"/>
      <c r="P8" s="181"/>
      <c r="Q8" s="181"/>
      <c r="R8" s="67"/>
      <c r="S8" s="67"/>
      <c r="T8" s="156" t="s">
        <v>300</v>
      </c>
      <c r="U8" s="156"/>
      <c r="V8" s="156"/>
      <c r="W8" s="156"/>
      <c r="X8" s="156"/>
      <c r="Y8" s="156"/>
      <c r="Z8" s="156"/>
      <c r="AA8" s="182"/>
      <c r="AB8" s="182"/>
      <c r="AC8" s="182"/>
      <c r="AD8" s="182"/>
      <c r="AE8" s="182"/>
      <c r="AF8" s="182"/>
      <c r="AG8" s="182"/>
      <c r="AH8" s="182"/>
      <c r="AI8" s="67"/>
      <c r="AJ8" s="67"/>
      <c r="AK8" s="156" t="s">
        <v>301</v>
      </c>
      <c r="AL8" s="156"/>
      <c r="AM8" s="156"/>
      <c r="AN8" s="156"/>
      <c r="AO8" s="156"/>
      <c r="AP8" s="156"/>
      <c r="AQ8" s="182"/>
      <c r="AR8" s="182"/>
      <c r="AS8" s="182"/>
      <c r="AT8" s="182"/>
      <c r="AU8" s="182"/>
      <c r="AV8" s="182"/>
      <c r="AW8" s="182"/>
      <c r="AX8" s="182"/>
      <c r="AY8" s="68"/>
      <c r="AZ8" s="68"/>
      <c r="BA8" s="156" t="s">
        <v>359</v>
      </c>
      <c r="BB8" s="156"/>
      <c r="BC8" s="156"/>
      <c r="BD8" s="156"/>
      <c r="BE8" s="156"/>
      <c r="BF8" s="156"/>
      <c r="BG8" s="157"/>
      <c r="BH8" s="157"/>
      <c r="BI8" s="157"/>
      <c r="BJ8" s="157"/>
      <c r="BK8" s="157"/>
      <c r="BL8" s="157"/>
      <c r="BM8" s="157"/>
      <c r="BN8" s="157"/>
      <c r="BO8" s="157"/>
      <c r="BP8" s="157"/>
      <c r="BQ8" s="157"/>
      <c r="BR8" s="157"/>
      <c r="BS8" s="157"/>
      <c r="BT8" s="157"/>
      <c r="BU8" s="157"/>
      <c r="BV8" s="158"/>
      <c r="BW8" s="5"/>
    </row>
    <row r="9" spans="1:75" s="29" customFormat="1" ht="15" customHeight="1" x14ac:dyDescent="0.3">
      <c r="A9" s="35"/>
      <c r="B9" s="69"/>
      <c r="C9" s="159" t="s">
        <v>286</v>
      </c>
      <c r="D9" s="149"/>
      <c r="E9" s="149"/>
      <c r="F9" s="149"/>
      <c r="G9" s="149"/>
      <c r="H9" s="149"/>
      <c r="I9" s="149"/>
      <c r="J9" s="149"/>
      <c r="K9" s="149"/>
      <c r="L9" s="149"/>
      <c r="M9" s="149"/>
      <c r="N9" s="149"/>
      <c r="O9" s="149"/>
      <c r="P9" s="149"/>
      <c r="Q9" s="149"/>
      <c r="R9" s="149"/>
      <c r="S9" s="149"/>
      <c r="T9" s="149"/>
      <c r="U9" s="149"/>
      <c r="V9" s="149"/>
      <c r="W9" s="149"/>
      <c r="X9" s="149"/>
      <c r="Y9" s="149"/>
      <c r="Z9" s="149"/>
      <c r="AA9" s="149"/>
      <c r="AB9" s="149"/>
      <c r="AC9" s="149"/>
      <c r="AD9" s="160"/>
      <c r="AE9" s="164" t="s">
        <v>328</v>
      </c>
      <c r="AF9" s="165"/>
      <c r="AG9" s="165"/>
      <c r="AH9" s="165"/>
      <c r="AI9" s="166"/>
      <c r="AJ9" s="170" t="s">
        <v>519</v>
      </c>
      <c r="AK9" s="171"/>
      <c r="AL9" s="171"/>
      <c r="AM9" s="171"/>
      <c r="AN9" s="172"/>
      <c r="AO9" s="170" t="s">
        <v>287</v>
      </c>
      <c r="AP9" s="171"/>
      <c r="AQ9" s="171"/>
      <c r="AR9" s="171"/>
      <c r="AS9" s="172"/>
      <c r="AT9" s="164" t="s">
        <v>303</v>
      </c>
      <c r="AU9" s="165"/>
      <c r="AV9" s="165"/>
      <c r="AW9" s="165"/>
      <c r="AX9" s="176"/>
      <c r="AY9" s="159" t="s">
        <v>289</v>
      </c>
      <c r="AZ9" s="149"/>
      <c r="BA9" s="149"/>
      <c r="BB9" s="149"/>
      <c r="BC9" s="149"/>
      <c r="BD9" s="149"/>
      <c r="BE9" s="149"/>
      <c r="BF9" s="149"/>
      <c r="BG9" s="149"/>
      <c r="BH9" s="149"/>
      <c r="BI9" s="149"/>
      <c r="BJ9" s="149"/>
      <c r="BK9" s="149"/>
      <c r="BL9" s="149"/>
      <c r="BM9" s="149"/>
      <c r="BN9" s="149"/>
      <c r="BO9" s="149"/>
      <c r="BP9" s="149"/>
      <c r="BQ9" s="149"/>
      <c r="BR9" s="149"/>
      <c r="BS9" s="149"/>
      <c r="BT9" s="149"/>
      <c r="BU9" s="149"/>
      <c r="BV9" s="178"/>
      <c r="BW9" s="35"/>
    </row>
    <row r="10" spans="1:75" s="29" customFormat="1" ht="15" customHeight="1" thickBot="1" x14ac:dyDescent="0.35">
      <c r="A10" s="35"/>
      <c r="B10" s="69"/>
      <c r="C10" s="161"/>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3"/>
      <c r="AE10" s="167"/>
      <c r="AF10" s="168"/>
      <c r="AG10" s="168"/>
      <c r="AH10" s="168"/>
      <c r="AI10" s="169"/>
      <c r="AJ10" s="173"/>
      <c r="AK10" s="174"/>
      <c r="AL10" s="174"/>
      <c r="AM10" s="174"/>
      <c r="AN10" s="175"/>
      <c r="AO10" s="173"/>
      <c r="AP10" s="174"/>
      <c r="AQ10" s="174"/>
      <c r="AR10" s="174"/>
      <c r="AS10" s="175"/>
      <c r="AT10" s="167"/>
      <c r="AU10" s="168"/>
      <c r="AV10" s="168"/>
      <c r="AW10" s="168"/>
      <c r="AX10" s="177"/>
      <c r="AY10" s="161"/>
      <c r="AZ10" s="162"/>
      <c r="BA10" s="162"/>
      <c r="BB10" s="162"/>
      <c r="BC10" s="162"/>
      <c r="BD10" s="162"/>
      <c r="BE10" s="162"/>
      <c r="BF10" s="162"/>
      <c r="BG10" s="162"/>
      <c r="BH10" s="162"/>
      <c r="BI10" s="162"/>
      <c r="BJ10" s="162"/>
      <c r="BK10" s="162"/>
      <c r="BL10" s="162"/>
      <c r="BM10" s="162"/>
      <c r="BN10" s="162"/>
      <c r="BO10" s="162"/>
      <c r="BP10" s="162"/>
      <c r="BQ10" s="162"/>
      <c r="BR10" s="162"/>
      <c r="BS10" s="162"/>
      <c r="BT10" s="162"/>
      <c r="BU10" s="162"/>
      <c r="BV10" s="179"/>
      <c r="BW10" s="35"/>
    </row>
    <row r="11" spans="1:75" s="6" customFormat="1" ht="15" customHeight="1" x14ac:dyDescent="0.25">
      <c r="A11" s="5"/>
      <c r="B11" s="55"/>
      <c r="C11" s="210">
        <v>1</v>
      </c>
      <c r="D11" s="211"/>
      <c r="E11" s="212" t="s">
        <v>276</v>
      </c>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4"/>
      <c r="AE11" s="215"/>
      <c r="AF11" s="153"/>
      <c r="AG11" s="153"/>
      <c r="AH11" s="153"/>
      <c r="AI11" s="216"/>
      <c r="AJ11" s="217">
        <v>0</v>
      </c>
      <c r="AK11" s="218"/>
      <c r="AL11" s="218"/>
      <c r="AM11" s="218"/>
      <c r="AN11" s="219"/>
      <c r="AO11" s="220">
        <v>8.6999999999999994E-2</v>
      </c>
      <c r="AP11" s="221"/>
      <c r="AQ11" s="221"/>
      <c r="AR11" s="221"/>
      <c r="AS11" s="211"/>
      <c r="AT11" s="222">
        <f t="shared" ref="AT11:AT20" si="0">IF(AE11+AJ11&gt;10, 10, AE11+AJ11)*AO11</f>
        <v>0</v>
      </c>
      <c r="AU11" s="223"/>
      <c r="AV11" s="223"/>
      <c r="AW11" s="223"/>
      <c r="AX11" s="224"/>
      <c r="AY11" s="183"/>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5"/>
      <c r="BW11" s="5"/>
    </row>
    <row r="12" spans="1:75" s="6" customFormat="1" ht="15" customHeight="1" x14ac:dyDescent="0.25">
      <c r="A12" s="5"/>
      <c r="B12" s="55"/>
      <c r="C12" s="191">
        <v>2</v>
      </c>
      <c r="D12" s="192"/>
      <c r="E12" s="193" t="s">
        <v>277</v>
      </c>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5"/>
      <c r="AE12" s="196"/>
      <c r="AF12" s="197"/>
      <c r="AG12" s="197"/>
      <c r="AH12" s="197"/>
      <c r="AI12" s="198"/>
      <c r="AJ12" s="199">
        <v>1</v>
      </c>
      <c r="AK12" s="200"/>
      <c r="AL12" s="200"/>
      <c r="AM12" s="200"/>
      <c r="AN12" s="201"/>
      <c r="AO12" s="202">
        <v>0.193</v>
      </c>
      <c r="AP12" s="203"/>
      <c r="AQ12" s="203"/>
      <c r="AR12" s="203"/>
      <c r="AS12" s="192"/>
      <c r="AT12" s="204">
        <f t="shared" si="0"/>
        <v>0.193</v>
      </c>
      <c r="AU12" s="205"/>
      <c r="AV12" s="205"/>
      <c r="AW12" s="205"/>
      <c r="AX12" s="206"/>
      <c r="AY12" s="186"/>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8"/>
      <c r="BW12" s="5"/>
    </row>
    <row r="13" spans="1:75" s="6" customFormat="1" ht="15" customHeight="1" thickBot="1" x14ac:dyDescent="0.3">
      <c r="A13" s="5"/>
      <c r="B13" s="55"/>
      <c r="C13" s="191">
        <v>3</v>
      </c>
      <c r="D13" s="192"/>
      <c r="E13" s="207" t="s">
        <v>278</v>
      </c>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9"/>
      <c r="AE13" s="196"/>
      <c r="AF13" s="197"/>
      <c r="AG13" s="197"/>
      <c r="AH13" s="197"/>
      <c r="AI13" s="198"/>
      <c r="AJ13" s="199">
        <v>1</v>
      </c>
      <c r="AK13" s="200"/>
      <c r="AL13" s="200"/>
      <c r="AM13" s="200"/>
      <c r="AN13" s="201"/>
      <c r="AO13" s="202">
        <v>9.4E-2</v>
      </c>
      <c r="AP13" s="203"/>
      <c r="AQ13" s="203"/>
      <c r="AR13" s="203"/>
      <c r="AS13" s="192"/>
      <c r="AT13" s="204">
        <f t="shared" si="0"/>
        <v>9.4E-2</v>
      </c>
      <c r="AU13" s="205"/>
      <c r="AV13" s="205"/>
      <c r="AW13" s="205"/>
      <c r="AX13" s="206"/>
      <c r="AY13" s="189"/>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90"/>
      <c r="BW13" s="5"/>
    </row>
    <row r="14" spans="1:75" s="6" customFormat="1" ht="15" customHeight="1" thickBot="1" x14ac:dyDescent="0.3">
      <c r="A14" s="5"/>
      <c r="B14" s="55"/>
      <c r="C14" s="191">
        <v>4</v>
      </c>
      <c r="D14" s="192"/>
      <c r="E14" s="193" t="s">
        <v>279</v>
      </c>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5"/>
      <c r="AE14" s="196"/>
      <c r="AF14" s="197"/>
      <c r="AG14" s="197"/>
      <c r="AH14" s="197"/>
      <c r="AI14" s="198"/>
      <c r="AJ14" s="199">
        <v>0</v>
      </c>
      <c r="AK14" s="200"/>
      <c r="AL14" s="200"/>
      <c r="AM14" s="200"/>
      <c r="AN14" s="201"/>
      <c r="AO14" s="202">
        <v>0.16900000000000001</v>
      </c>
      <c r="AP14" s="203"/>
      <c r="AQ14" s="203"/>
      <c r="AR14" s="203"/>
      <c r="AS14" s="192"/>
      <c r="AT14" s="204">
        <f t="shared" si="0"/>
        <v>0</v>
      </c>
      <c r="AU14" s="205"/>
      <c r="AV14" s="205"/>
      <c r="AW14" s="205"/>
      <c r="AX14" s="206"/>
      <c r="AY14" s="225" t="s">
        <v>521</v>
      </c>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7"/>
      <c r="BW14" s="5"/>
    </row>
    <row r="15" spans="1:75" s="6" customFormat="1" ht="15" customHeight="1" x14ac:dyDescent="0.25">
      <c r="A15" s="5"/>
      <c r="B15" s="55"/>
      <c r="C15" s="228">
        <v>5</v>
      </c>
      <c r="D15" s="229"/>
      <c r="E15" s="230" t="s">
        <v>280</v>
      </c>
      <c r="F15" s="230"/>
      <c r="G15" s="230"/>
      <c r="H15" s="230"/>
      <c r="I15" s="230"/>
      <c r="J15" s="230"/>
      <c r="K15" s="230"/>
      <c r="L15" s="230"/>
      <c r="M15" s="230"/>
      <c r="N15" s="230"/>
      <c r="O15" s="230"/>
      <c r="P15" s="230"/>
      <c r="Q15" s="230"/>
      <c r="R15" s="230"/>
      <c r="S15" s="230"/>
      <c r="T15" s="230"/>
      <c r="U15" s="230"/>
      <c r="V15" s="230"/>
      <c r="W15" s="230"/>
      <c r="X15" s="230"/>
      <c r="Y15" s="230"/>
      <c r="Z15" s="230"/>
      <c r="AA15" s="230"/>
      <c r="AB15" s="230"/>
      <c r="AC15" s="230"/>
      <c r="AD15" s="230"/>
      <c r="AE15" s="231"/>
      <c r="AF15" s="231"/>
      <c r="AG15" s="231"/>
      <c r="AH15" s="231"/>
      <c r="AI15" s="231"/>
      <c r="AJ15" s="232">
        <v>0</v>
      </c>
      <c r="AK15" s="232"/>
      <c r="AL15" s="232"/>
      <c r="AM15" s="232"/>
      <c r="AN15" s="232"/>
      <c r="AO15" s="229">
        <v>7.9000000000000001E-2</v>
      </c>
      <c r="AP15" s="229"/>
      <c r="AQ15" s="229"/>
      <c r="AR15" s="229"/>
      <c r="AS15" s="229"/>
      <c r="AT15" s="233">
        <f t="shared" si="0"/>
        <v>0</v>
      </c>
      <c r="AU15" s="233"/>
      <c r="AV15" s="233"/>
      <c r="AW15" s="233"/>
      <c r="AX15" s="234"/>
      <c r="AY15" s="235"/>
      <c r="AZ15" s="236"/>
      <c r="BA15" s="236"/>
      <c r="BB15" s="236"/>
      <c r="BC15" s="236"/>
      <c r="BD15" s="239" t="s">
        <v>296</v>
      </c>
      <c r="BE15" s="239"/>
      <c r="BF15" s="239"/>
      <c r="BG15" s="239"/>
      <c r="BH15" s="239"/>
      <c r="BI15" s="239"/>
      <c r="BJ15" s="239"/>
      <c r="BK15" s="239"/>
      <c r="BL15" s="239"/>
      <c r="BM15" s="239"/>
      <c r="BN15" s="239"/>
      <c r="BO15" s="239"/>
      <c r="BP15" s="239"/>
      <c r="BQ15" s="240">
        <f>SUM(AT11:AX20)</f>
        <v>0.28700000000000003</v>
      </c>
      <c r="BR15" s="240"/>
      <c r="BS15" s="240"/>
      <c r="BT15" s="240"/>
      <c r="BU15" s="240"/>
      <c r="BV15" s="241"/>
      <c r="BW15" s="5"/>
    </row>
    <row r="16" spans="1:75" s="6" customFormat="1" ht="15" customHeight="1" x14ac:dyDescent="0.25">
      <c r="A16" s="5"/>
      <c r="B16" s="55"/>
      <c r="C16" s="228">
        <v>6</v>
      </c>
      <c r="D16" s="229"/>
      <c r="E16" s="230" t="s">
        <v>281</v>
      </c>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1"/>
      <c r="AF16" s="231"/>
      <c r="AG16" s="231"/>
      <c r="AH16" s="231"/>
      <c r="AI16" s="231"/>
      <c r="AJ16" s="232">
        <v>0</v>
      </c>
      <c r="AK16" s="232"/>
      <c r="AL16" s="232"/>
      <c r="AM16" s="232"/>
      <c r="AN16" s="232"/>
      <c r="AO16" s="229">
        <v>7.9000000000000001E-2</v>
      </c>
      <c r="AP16" s="229"/>
      <c r="AQ16" s="229"/>
      <c r="AR16" s="229"/>
      <c r="AS16" s="229"/>
      <c r="AT16" s="233">
        <f t="shared" si="0"/>
        <v>0</v>
      </c>
      <c r="AU16" s="233"/>
      <c r="AV16" s="233"/>
      <c r="AW16" s="233"/>
      <c r="AX16" s="234"/>
      <c r="AY16" s="228"/>
      <c r="AZ16" s="229"/>
      <c r="BA16" s="229"/>
      <c r="BB16" s="229"/>
      <c r="BC16" s="229"/>
      <c r="BD16" s="242" t="s">
        <v>297</v>
      </c>
      <c r="BE16" s="242"/>
      <c r="BF16" s="242"/>
      <c r="BG16" s="242"/>
      <c r="BH16" s="242"/>
      <c r="BI16" s="242"/>
      <c r="BJ16" s="242"/>
      <c r="BK16" s="242"/>
      <c r="BL16" s="242"/>
      <c r="BM16" s="242"/>
      <c r="BN16" s="242"/>
      <c r="BO16" s="242"/>
      <c r="BP16" s="242"/>
      <c r="BQ16" s="243">
        <v>0</v>
      </c>
      <c r="BR16" s="243"/>
      <c r="BS16" s="243"/>
      <c r="BT16" s="243"/>
      <c r="BU16" s="243"/>
      <c r="BV16" s="244"/>
      <c r="BW16" s="5"/>
    </row>
    <row r="17" spans="1:75" s="6" customFormat="1" ht="15" customHeight="1" x14ac:dyDescent="0.25">
      <c r="A17" s="5"/>
      <c r="B17" s="55"/>
      <c r="C17" s="228">
        <v>7</v>
      </c>
      <c r="D17" s="229"/>
      <c r="E17" s="230" t="s">
        <v>282</v>
      </c>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1"/>
      <c r="AF17" s="231"/>
      <c r="AG17" s="231"/>
      <c r="AH17" s="231"/>
      <c r="AI17" s="231"/>
      <c r="AJ17" s="232">
        <v>0</v>
      </c>
      <c r="AK17" s="232"/>
      <c r="AL17" s="232"/>
      <c r="AM17" s="232"/>
      <c r="AN17" s="232"/>
      <c r="AO17" s="229">
        <v>5.0999999999999997E-2</v>
      </c>
      <c r="AP17" s="229"/>
      <c r="AQ17" s="229"/>
      <c r="AR17" s="229"/>
      <c r="AS17" s="229"/>
      <c r="AT17" s="233">
        <f t="shared" si="0"/>
        <v>0</v>
      </c>
      <c r="AU17" s="233"/>
      <c r="AV17" s="233"/>
      <c r="AW17" s="233"/>
      <c r="AX17" s="234"/>
      <c r="AY17" s="228"/>
      <c r="AZ17" s="229"/>
      <c r="BA17" s="229"/>
      <c r="BB17" s="229"/>
      <c r="BC17" s="229"/>
      <c r="BD17" s="242" t="s">
        <v>298</v>
      </c>
      <c r="BE17" s="242"/>
      <c r="BF17" s="242"/>
      <c r="BG17" s="242"/>
      <c r="BH17" s="242"/>
      <c r="BI17" s="242"/>
      <c r="BJ17" s="242"/>
      <c r="BK17" s="242"/>
      <c r="BL17" s="242"/>
      <c r="BM17" s="242"/>
      <c r="BN17" s="242"/>
      <c r="BO17" s="242"/>
      <c r="BP17" s="242"/>
      <c r="BQ17" s="245">
        <v>0</v>
      </c>
      <c r="BR17" s="245"/>
      <c r="BS17" s="245"/>
      <c r="BT17" s="245"/>
      <c r="BU17" s="245"/>
      <c r="BV17" s="246"/>
      <c r="BW17" s="5"/>
    </row>
    <row r="18" spans="1:75" s="6" customFormat="1" ht="15" customHeight="1" thickBot="1" x14ac:dyDescent="0.3">
      <c r="A18" s="5"/>
      <c r="B18" s="55"/>
      <c r="C18" s="228">
        <v>8</v>
      </c>
      <c r="D18" s="229"/>
      <c r="E18" s="230" t="s">
        <v>283</v>
      </c>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1"/>
      <c r="AF18" s="231"/>
      <c r="AG18" s="231"/>
      <c r="AH18" s="231"/>
      <c r="AI18" s="231"/>
      <c r="AJ18" s="232">
        <v>0</v>
      </c>
      <c r="AK18" s="232"/>
      <c r="AL18" s="232"/>
      <c r="AM18" s="232"/>
      <c r="AN18" s="232"/>
      <c r="AO18" s="229">
        <v>8.3000000000000004E-2</v>
      </c>
      <c r="AP18" s="229"/>
      <c r="AQ18" s="229"/>
      <c r="AR18" s="229"/>
      <c r="AS18" s="229"/>
      <c r="AT18" s="233">
        <f t="shared" si="0"/>
        <v>0</v>
      </c>
      <c r="AU18" s="233"/>
      <c r="AV18" s="233"/>
      <c r="AW18" s="233"/>
      <c r="AX18" s="234"/>
      <c r="AY18" s="237"/>
      <c r="AZ18" s="238"/>
      <c r="BA18" s="238"/>
      <c r="BB18" s="238"/>
      <c r="BC18" s="238"/>
      <c r="BD18" s="70" t="s">
        <v>288</v>
      </c>
      <c r="BE18" s="70"/>
      <c r="BF18" s="70"/>
      <c r="BG18" s="70"/>
      <c r="BH18" s="70"/>
      <c r="BI18" s="70"/>
      <c r="BJ18" s="70"/>
      <c r="BK18" s="70"/>
      <c r="BL18" s="70"/>
      <c r="BM18" s="70"/>
      <c r="BN18" s="70"/>
      <c r="BO18" s="70"/>
      <c r="BP18" s="70"/>
      <c r="BQ18" s="247">
        <f>SUM(BQ15:BV17)</f>
        <v>0.28700000000000003</v>
      </c>
      <c r="BR18" s="247"/>
      <c r="BS18" s="247"/>
      <c r="BT18" s="247"/>
      <c r="BU18" s="247"/>
      <c r="BV18" s="248"/>
      <c r="BW18" s="5"/>
    </row>
    <row r="19" spans="1:75" s="6" customFormat="1" ht="15" customHeight="1" thickBot="1" x14ac:dyDescent="0.3">
      <c r="A19" s="5"/>
      <c r="B19" s="55"/>
      <c r="C19" s="228">
        <v>9</v>
      </c>
      <c r="D19" s="229"/>
      <c r="E19" s="230" t="s">
        <v>284</v>
      </c>
      <c r="F19" s="230"/>
      <c r="G19" s="230"/>
      <c r="H19" s="230"/>
      <c r="I19" s="230"/>
      <c r="J19" s="230"/>
      <c r="K19" s="230"/>
      <c r="L19" s="230"/>
      <c r="M19" s="230"/>
      <c r="N19" s="230"/>
      <c r="O19" s="230"/>
      <c r="P19" s="230"/>
      <c r="Q19" s="230"/>
      <c r="R19" s="230"/>
      <c r="S19" s="230"/>
      <c r="T19" s="230"/>
      <c r="U19" s="230"/>
      <c r="V19" s="230"/>
      <c r="W19" s="230"/>
      <c r="X19" s="230"/>
      <c r="Y19" s="230"/>
      <c r="Z19" s="230"/>
      <c r="AA19" s="230"/>
      <c r="AB19" s="230"/>
      <c r="AC19" s="230"/>
      <c r="AD19" s="230"/>
      <c r="AE19" s="231"/>
      <c r="AF19" s="231"/>
      <c r="AG19" s="231"/>
      <c r="AH19" s="231"/>
      <c r="AI19" s="231"/>
      <c r="AJ19" s="232">
        <v>0</v>
      </c>
      <c r="AK19" s="232"/>
      <c r="AL19" s="232"/>
      <c r="AM19" s="232"/>
      <c r="AN19" s="232"/>
      <c r="AO19" s="229">
        <v>7.0999999999999994E-2</v>
      </c>
      <c r="AP19" s="229"/>
      <c r="AQ19" s="229"/>
      <c r="AR19" s="229"/>
      <c r="AS19" s="229"/>
      <c r="AT19" s="233">
        <f t="shared" si="0"/>
        <v>0</v>
      </c>
      <c r="AU19" s="233"/>
      <c r="AV19" s="233"/>
      <c r="AW19" s="233"/>
      <c r="AX19" s="234"/>
      <c r="AY19" s="249" t="s">
        <v>529</v>
      </c>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1"/>
      <c r="BW19" s="5"/>
    </row>
    <row r="20" spans="1:75" s="6" customFormat="1" ht="15" customHeight="1" thickBot="1" x14ac:dyDescent="0.3">
      <c r="A20" s="5"/>
      <c r="B20" s="55"/>
      <c r="C20" s="237">
        <v>10</v>
      </c>
      <c r="D20" s="238"/>
      <c r="E20" s="260" t="s">
        <v>285</v>
      </c>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1"/>
      <c r="AF20" s="261"/>
      <c r="AG20" s="261"/>
      <c r="AH20" s="261"/>
      <c r="AI20" s="261"/>
      <c r="AJ20" s="262">
        <v>0</v>
      </c>
      <c r="AK20" s="262"/>
      <c r="AL20" s="262"/>
      <c r="AM20" s="262"/>
      <c r="AN20" s="262"/>
      <c r="AO20" s="238">
        <v>9.4E-2</v>
      </c>
      <c r="AP20" s="238"/>
      <c r="AQ20" s="238"/>
      <c r="AR20" s="238"/>
      <c r="AS20" s="238"/>
      <c r="AT20" s="263">
        <f t="shared" si="0"/>
        <v>0</v>
      </c>
      <c r="AU20" s="263"/>
      <c r="AV20" s="263"/>
      <c r="AW20" s="263"/>
      <c r="AX20" s="264"/>
      <c r="AY20" s="252" t="s">
        <v>520</v>
      </c>
      <c r="AZ20" s="253"/>
      <c r="BA20" s="253"/>
      <c r="BB20" s="253"/>
      <c r="BC20" s="253"/>
      <c r="BD20" s="253"/>
      <c r="BE20" s="254"/>
      <c r="BF20" s="254"/>
      <c r="BG20" s="254"/>
      <c r="BH20" s="254"/>
      <c r="BI20" s="254"/>
      <c r="BJ20" s="254"/>
      <c r="BK20" s="255"/>
      <c r="BL20" s="256" t="s">
        <v>597</v>
      </c>
      <c r="BM20" s="257"/>
      <c r="BN20" s="257"/>
      <c r="BO20" s="257"/>
      <c r="BP20" s="257"/>
      <c r="BQ20" s="257"/>
      <c r="BR20" s="257"/>
      <c r="BS20" s="255"/>
      <c r="BT20" s="258"/>
      <c r="BU20" s="258"/>
      <c r="BV20" s="259"/>
      <c r="BW20" s="5"/>
    </row>
    <row r="21" spans="1:75" s="31" customFormat="1" ht="6" customHeight="1" x14ac:dyDescent="0.25">
      <c r="A21" s="30"/>
      <c r="B21" s="55"/>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30"/>
    </row>
    <row r="22" spans="1:75" s="31" customFormat="1" ht="15" customHeight="1" thickBot="1" x14ac:dyDescent="0.2">
      <c r="A22" s="30"/>
      <c r="B22" s="56" t="s">
        <v>595</v>
      </c>
      <c r="C22" s="150" t="s">
        <v>655</v>
      </c>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30"/>
    </row>
    <row r="23" spans="1:75" s="6" customFormat="1" ht="15" customHeight="1" x14ac:dyDescent="0.25">
      <c r="A23" s="5"/>
      <c r="B23" s="55"/>
      <c r="C23" s="151" t="s">
        <v>263</v>
      </c>
      <c r="D23" s="152"/>
      <c r="E23" s="152"/>
      <c r="F23" s="152"/>
      <c r="G23" s="152"/>
      <c r="H23" s="152"/>
      <c r="I23" s="153"/>
      <c r="J23" s="153"/>
      <c r="K23" s="153"/>
      <c r="L23" s="153"/>
      <c r="M23" s="153"/>
      <c r="N23" s="153"/>
      <c r="O23" s="153"/>
      <c r="P23" s="153"/>
      <c r="Q23" s="153"/>
      <c r="R23" s="153"/>
      <c r="S23" s="153"/>
      <c r="T23" s="153"/>
      <c r="U23" s="153"/>
      <c r="V23" s="153"/>
      <c r="W23" s="66"/>
      <c r="X23" s="154" t="s">
        <v>28</v>
      </c>
      <c r="Y23" s="154"/>
      <c r="Z23" s="154"/>
      <c r="AA23" s="154"/>
      <c r="AB23" s="154"/>
      <c r="AC23" s="153" t="str">
        <f>IFERROR(VLOOKUP(I23,Labs,2,FALSE), "")</f>
        <v/>
      </c>
      <c r="AD23" s="153"/>
      <c r="AE23" s="153"/>
      <c r="AF23" s="153"/>
      <c r="AG23" s="153"/>
      <c r="AH23" s="153"/>
      <c r="AI23" s="153"/>
      <c r="AJ23" s="153"/>
      <c r="AK23" s="153"/>
      <c r="AL23" s="153"/>
      <c r="AM23" s="153"/>
      <c r="AN23" s="153"/>
      <c r="AO23" s="153"/>
      <c r="AP23" s="153"/>
      <c r="AQ23" s="153"/>
      <c r="AR23" s="153"/>
      <c r="AS23" s="153"/>
      <c r="AT23" s="153"/>
      <c r="AU23" s="153"/>
      <c r="AV23" s="153"/>
      <c r="AW23" s="153"/>
      <c r="AX23" s="66"/>
      <c r="AY23" s="66"/>
      <c r="AZ23" s="154" t="s">
        <v>518</v>
      </c>
      <c r="BA23" s="154"/>
      <c r="BB23" s="154"/>
      <c r="BC23" s="154"/>
      <c r="BD23" s="154"/>
      <c r="BE23" s="154"/>
      <c r="BF23" s="154"/>
      <c r="BG23" s="154"/>
      <c r="BH23" s="154"/>
      <c r="BI23" s="154"/>
      <c r="BJ23" s="154"/>
      <c r="BK23" s="154"/>
      <c r="BL23" s="153"/>
      <c r="BM23" s="153"/>
      <c r="BN23" s="153"/>
      <c r="BO23" s="153"/>
      <c r="BP23" s="153"/>
      <c r="BQ23" s="153"/>
      <c r="BR23" s="153"/>
      <c r="BS23" s="153"/>
      <c r="BT23" s="153"/>
      <c r="BU23" s="153"/>
      <c r="BV23" s="155"/>
      <c r="BW23" s="5"/>
    </row>
    <row r="24" spans="1:75" s="6" customFormat="1" ht="15" customHeight="1" x14ac:dyDescent="0.25">
      <c r="A24" s="5"/>
      <c r="B24" s="55"/>
      <c r="C24" s="272" t="s">
        <v>275</v>
      </c>
      <c r="D24" s="273"/>
      <c r="E24" s="273"/>
      <c r="F24" s="273"/>
      <c r="G24" s="273"/>
      <c r="H24" s="273"/>
      <c r="I24" s="273"/>
      <c r="J24" s="274"/>
      <c r="K24" s="274"/>
      <c r="L24" s="274"/>
      <c r="M24" s="274"/>
      <c r="N24" s="274"/>
      <c r="O24" s="274"/>
      <c r="P24" s="274"/>
      <c r="Q24" s="52"/>
      <c r="R24" s="52"/>
      <c r="S24" s="52" t="s">
        <v>306</v>
      </c>
      <c r="T24" s="52"/>
      <c r="U24" s="59"/>
      <c r="V24" s="59"/>
      <c r="W24" s="59"/>
      <c r="X24" s="59"/>
      <c r="Y24" s="59"/>
      <c r="Z24" s="59"/>
      <c r="AA24" s="274"/>
      <c r="AB24" s="274"/>
      <c r="AC24" s="274"/>
      <c r="AD24" s="274"/>
      <c r="AE24" s="274"/>
      <c r="AF24" s="274"/>
      <c r="AG24" s="52"/>
      <c r="AH24" s="275" t="s">
        <v>300</v>
      </c>
      <c r="AI24" s="275"/>
      <c r="AJ24" s="275"/>
      <c r="AK24" s="275"/>
      <c r="AL24" s="275"/>
      <c r="AM24" s="275"/>
      <c r="AN24" s="275"/>
      <c r="AO24" s="276"/>
      <c r="AP24" s="276"/>
      <c r="AQ24" s="276"/>
      <c r="AR24" s="276"/>
      <c r="AS24" s="276"/>
      <c r="AT24" s="276"/>
      <c r="AU24" s="52"/>
      <c r="AV24" s="52"/>
      <c r="AW24" s="275" t="s">
        <v>301</v>
      </c>
      <c r="AX24" s="275"/>
      <c r="AY24" s="275"/>
      <c r="AZ24" s="275"/>
      <c r="BA24" s="275"/>
      <c r="BB24" s="275"/>
      <c r="BC24" s="275"/>
      <c r="BD24" s="276"/>
      <c r="BE24" s="276"/>
      <c r="BF24" s="276"/>
      <c r="BG24" s="276"/>
      <c r="BH24" s="276"/>
      <c r="BI24" s="276"/>
      <c r="BJ24" s="52"/>
      <c r="BK24" s="52"/>
      <c r="BL24" s="52"/>
      <c r="BM24" s="52"/>
      <c r="BN24" s="52"/>
      <c r="BO24" s="52"/>
      <c r="BP24" s="52"/>
      <c r="BQ24" s="52"/>
      <c r="BR24" s="52"/>
      <c r="BS24" s="52"/>
      <c r="BT24" s="52"/>
      <c r="BU24" s="52"/>
      <c r="BV24" s="71"/>
      <c r="BW24" s="5"/>
    </row>
    <row r="25" spans="1:75" s="6" customFormat="1" ht="15" customHeight="1" thickBot="1" x14ac:dyDescent="0.3">
      <c r="A25" s="5"/>
      <c r="B25" s="55"/>
      <c r="C25" s="265" t="s">
        <v>309</v>
      </c>
      <c r="D25" s="266"/>
      <c r="E25" s="266"/>
      <c r="F25" s="266"/>
      <c r="G25" s="266"/>
      <c r="H25" s="266"/>
      <c r="I25" s="266"/>
      <c r="J25" s="266"/>
      <c r="K25" s="266"/>
      <c r="L25" s="266"/>
      <c r="M25" s="266"/>
      <c r="N25" s="266"/>
      <c r="O25" s="266"/>
      <c r="P25" s="267" t="s">
        <v>307</v>
      </c>
      <c r="Q25" s="267"/>
      <c r="R25" s="267"/>
      <c r="S25" s="267"/>
      <c r="T25" s="267"/>
      <c r="U25" s="267"/>
      <c r="V25" s="267"/>
      <c r="W25" s="267"/>
      <c r="X25" s="52"/>
      <c r="Y25" s="52"/>
      <c r="Z25" s="59" t="s">
        <v>310</v>
      </c>
      <c r="AA25" s="59"/>
      <c r="AB25" s="59"/>
      <c r="AC25" s="59"/>
      <c r="AD25" s="59"/>
      <c r="AE25" s="52"/>
      <c r="AF25" s="52"/>
      <c r="AG25" s="267" t="s">
        <v>311</v>
      </c>
      <c r="AH25" s="267"/>
      <c r="AI25" s="267"/>
      <c r="AJ25" s="267"/>
      <c r="AK25" s="267"/>
      <c r="AL25" s="267"/>
      <c r="AM25" s="267"/>
      <c r="AN25" s="112"/>
      <c r="AO25" s="72"/>
      <c r="AP25" s="268" t="s">
        <v>318</v>
      </c>
      <c r="AQ25" s="268"/>
      <c r="AR25" s="268"/>
      <c r="AS25" s="268"/>
      <c r="AT25" s="268"/>
      <c r="AU25" s="268"/>
      <c r="AV25" s="268"/>
      <c r="AW25" s="268"/>
      <c r="AX25" s="269" t="str">
        <f>IFERROR(VLOOKUP(AG25,L37Testing,2,FALSE), "")</f>
        <v>24 hours @ 135.0 ± 1.7 °C</v>
      </c>
      <c r="AY25" s="269"/>
      <c r="AZ25" s="269"/>
      <c r="BA25" s="269"/>
      <c r="BB25" s="269"/>
      <c r="BC25" s="269"/>
      <c r="BD25" s="269"/>
      <c r="BE25" s="269"/>
      <c r="BF25" s="269"/>
      <c r="BG25" s="269"/>
      <c r="BH25" s="269"/>
      <c r="BI25" s="269"/>
      <c r="BJ25" s="269"/>
      <c r="BK25" s="269"/>
      <c r="BL25" s="270"/>
      <c r="BM25" s="270"/>
      <c r="BN25" s="270"/>
      <c r="BO25" s="270"/>
      <c r="BP25" s="270"/>
      <c r="BQ25" s="270"/>
      <c r="BR25" s="270"/>
      <c r="BS25" s="270"/>
      <c r="BT25" s="270"/>
      <c r="BU25" s="270"/>
      <c r="BV25" s="271"/>
      <c r="BW25" s="5"/>
    </row>
    <row r="26" spans="1:75" s="6" customFormat="1" ht="15" customHeight="1" thickBot="1" x14ac:dyDescent="0.3">
      <c r="A26" s="5"/>
      <c r="B26" s="55"/>
      <c r="C26" s="288"/>
      <c r="D26" s="289"/>
      <c r="E26" s="289"/>
      <c r="F26" s="289"/>
      <c r="G26" s="289"/>
      <c r="H26" s="289"/>
      <c r="I26" s="289"/>
      <c r="J26" s="289"/>
      <c r="K26" s="289"/>
      <c r="L26" s="289"/>
      <c r="M26" s="250" t="s">
        <v>321</v>
      </c>
      <c r="N26" s="250"/>
      <c r="O26" s="250"/>
      <c r="P26" s="250"/>
      <c r="Q26" s="250"/>
      <c r="R26" s="250"/>
      <c r="S26" s="250"/>
      <c r="T26" s="250"/>
      <c r="U26" s="250" t="s">
        <v>322</v>
      </c>
      <c r="V26" s="250"/>
      <c r="W26" s="250"/>
      <c r="X26" s="250"/>
      <c r="Y26" s="250"/>
      <c r="Z26" s="250"/>
      <c r="AA26" s="250"/>
      <c r="AB26" s="250"/>
      <c r="AC26" s="250" t="s">
        <v>323</v>
      </c>
      <c r="AD26" s="250"/>
      <c r="AE26" s="250"/>
      <c r="AF26" s="250"/>
      <c r="AG26" s="250"/>
      <c r="AH26" s="250"/>
      <c r="AI26" s="250"/>
      <c r="AJ26" s="250" t="s">
        <v>325</v>
      </c>
      <c r="AK26" s="250"/>
      <c r="AL26" s="250"/>
      <c r="AM26" s="250"/>
      <c r="AN26" s="250"/>
      <c r="AO26" s="250"/>
      <c r="AP26" s="250"/>
      <c r="AQ26" s="250" t="s">
        <v>324</v>
      </c>
      <c r="AR26" s="250"/>
      <c r="AS26" s="250"/>
      <c r="AT26" s="250"/>
      <c r="AU26" s="250"/>
      <c r="AV26" s="250"/>
      <c r="AW26" s="250"/>
      <c r="AX26" s="290"/>
      <c r="AY26" s="277" t="s">
        <v>539</v>
      </c>
      <c r="AZ26" s="278"/>
      <c r="BA26" s="278"/>
      <c r="BB26" s="278"/>
      <c r="BC26" s="278"/>
      <c r="BD26" s="278"/>
      <c r="BE26" s="278"/>
      <c r="BF26" s="279"/>
      <c r="BG26" s="279"/>
      <c r="BH26" s="279"/>
      <c r="BI26" s="279"/>
      <c r="BJ26" s="279"/>
      <c r="BK26" s="279"/>
      <c r="BL26" s="279"/>
      <c r="BM26" s="279"/>
      <c r="BN26" s="279"/>
      <c r="BO26" s="279"/>
      <c r="BP26" s="279"/>
      <c r="BQ26" s="279"/>
      <c r="BR26" s="279"/>
      <c r="BS26" s="279"/>
      <c r="BT26" s="279"/>
      <c r="BU26" s="279"/>
      <c r="BV26" s="280"/>
      <c r="BW26" s="5"/>
    </row>
    <row r="27" spans="1:75" s="6" customFormat="1" ht="15" customHeight="1" thickBot="1" x14ac:dyDescent="0.3">
      <c r="A27" s="5"/>
      <c r="B27" s="55"/>
      <c r="C27" s="281" t="s">
        <v>320</v>
      </c>
      <c r="D27" s="282"/>
      <c r="E27" s="282"/>
      <c r="F27" s="282"/>
      <c r="G27" s="282"/>
      <c r="H27" s="282"/>
      <c r="I27" s="282"/>
      <c r="J27" s="282"/>
      <c r="K27" s="282"/>
      <c r="L27" s="282"/>
      <c r="M27" s="283"/>
      <c r="N27" s="283"/>
      <c r="O27" s="283"/>
      <c r="P27" s="283"/>
      <c r="Q27" s="283"/>
      <c r="R27" s="283"/>
      <c r="S27" s="283"/>
      <c r="T27" s="283"/>
      <c r="U27" s="284"/>
      <c r="V27" s="284"/>
      <c r="W27" s="284"/>
      <c r="X27" s="284"/>
      <c r="Y27" s="284"/>
      <c r="Z27" s="284"/>
      <c r="AA27" s="284"/>
      <c r="AB27" s="284"/>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5"/>
      <c r="AY27" s="286" t="s">
        <v>289</v>
      </c>
      <c r="AZ27" s="286"/>
      <c r="BA27" s="286"/>
      <c r="BB27" s="286"/>
      <c r="BC27" s="286"/>
      <c r="BD27" s="286"/>
      <c r="BE27" s="286"/>
      <c r="BF27" s="286"/>
      <c r="BG27" s="286"/>
      <c r="BH27" s="286"/>
      <c r="BI27" s="286"/>
      <c r="BJ27" s="286"/>
      <c r="BK27" s="286"/>
      <c r="BL27" s="286"/>
      <c r="BM27" s="286"/>
      <c r="BN27" s="286"/>
      <c r="BO27" s="286"/>
      <c r="BP27" s="286"/>
      <c r="BQ27" s="286"/>
      <c r="BR27" s="286"/>
      <c r="BS27" s="286"/>
      <c r="BT27" s="286"/>
      <c r="BU27" s="286"/>
      <c r="BV27" s="287"/>
      <c r="BW27" s="5"/>
    </row>
    <row r="28" spans="1:75" s="6" customFormat="1" ht="15" customHeight="1" x14ac:dyDescent="0.25">
      <c r="A28" s="5"/>
      <c r="B28" s="55"/>
      <c r="C28" s="295" t="s">
        <v>297</v>
      </c>
      <c r="D28" s="242"/>
      <c r="E28" s="242"/>
      <c r="F28" s="242"/>
      <c r="G28" s="242"/>
      <c r="H28" s="242"/>
      <c r="I28" s="242"/>
      <c r="J28" s="242"/>
      <c r="K28" s="242"/>
      <c r="L28" s="242"/>
      <c r="M28" s="296">
        <v>0</v>
      </c>
      <c r="N28" s="296"/>
      <c r="O28" s="296"/>
      <c r="P28" s="296"/>
      <c r="Q28" s="296"/>
      <c r="R28" s="296"/>
      <c r="S28" s="296"/>
      <c r="T28" s="296"/>
      <c r="U28" s="296">
        <v>0</v>
      </c>
      <c r="V28" s="296"/>
      <c r="W28" s="296"/>
      <c r="X28" s="296"/>
      <c r="Y28" s="296"/>
      <c r="Z28" s="296"/>
      <c r="AA28" s="296"/>
      <c r="AB28" s="296"/>
      <c r="AC28" s="296">
        <v>0</v>
      </c>
      <c r="AD28" s="296"/>
      <c r="AE28" s="296"/>
      <c r="AF28" s="296"/>
      <c r="AG28" s="296"/>
      <c r="AH28" s="296"/>
      <c r="AI28" s="296"/>
      <c r="AJ28" s="296">
        <v>0</v>
      </c>
      <c r="AK28" s="296"/>
      <c r="AL28" s="296"/>
      <c r="AM28" s="296"/>
      <c r="AN28" s="296"/>
      <c r="AO28" s="296"/>
      <c r="AP28" s="296"/>
      <c r="AQ28" s="296">
        <v>0</v>
      </c>
      <c r="AR28" s="296"/>
      <c r="AS28" s="296"/>
      <c r="AT28" s="296"/>
      <c r="AU28" s="296"/>
      <c r="AV28" s="296"/>
      <c r="AW28" s="296"/>
      <c r="AX28" s="297"/>
      <c r="AY28" s="183"/>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5"/>
      <c r="BW28" s="5"/>
    </row>
    <row r="29" spans="1:75" s="6" customFormat="1" ht="15" customHeight="1" thickBot="1" x14ac:dyDescent="0.3">
      <c r="A29" s="5"/>
      <c r="B29" s="55"/>
      <c r="C29" s="291" t="s">
        <v>319</v>
      </c>
      <c r="D29" s="292"/>
      <c r="E29" s="292"/>
      <c r="F29" s="292"/>
      <c r="G29" s="292"/>
      <c r="H29" s="292"/>
      <c r="I29" s="292"/>
      <c r="J29" s="292"/>
      <c r="K29" s="292"/>
      <c r="L29" s="292"/>
      <c r="M29" s="293">
        <f>IF(M27+M28&gt;10, 10, M27+M28)</f>
        <v>0</v>
      </c>
      <c r="N29" s="293"/>
      <c r="O29" s="293"/>
      <c r="P29" s="293"/>
      <c r="Q29" s="293"/>
      <c r="R29" s="293"/>
      <c r="S29" s="293"/>
      <c r="T29" s="293"/>
      <c r="U29" s="293">
        <f>IF(X27+U28&gt;10, 10, X27+U28)</f>
        <v>0</v>
      </c>
      <c r="V29" s="293"/>
      <c r="W29" s="293"/>
      <c r="X29" s="293"/>
      <c r="Y29" s="293"/>
      <c r="Z29" s="293"/>
      <c r="AA29" s="293"/>
      <c r="AB29" s="293"/>
      <c r="AC29" s="293">
        <f>IF(AC27+AC28&gt;10, 10, AC27+AC28)</f>
        <v>0</v>
      </c>
      <c r="AD29" s="293"/>
      <c r="AE29" s="293"/>
      <c r="AF29" s="293"/>
      <c r="AG29" s="293"/>
      <c r="AH29" s="293"/>
      <c r="AI29" s="293"/>
      <c r="AJ29" s="293">
        <f>IF(AK27+AJ28&gt;10, 10, AK27+AJ28)</f>
        <v>0</v>
      </c>
      <c r="AK29" s="293"/>
      <c r="AL29" s="293"/>
      <c r="AM29" s="293"/>
      <c r="AN29" s="293"/>
      <c r="AO29" s="293"/>
      <c r="AP29" s="293"/>
      <c r="AQ29" s="293">
        <f>IF(AQ27+AQ28&gt;10, 10, AQ27+AQ28)</f>
        <v>0</v>
      </c>
      <c r="AR29" s="293"/>
      <c r="AS29" s="293"/>
      <c r="AT29" s="293"/>
      <c r="AU29" s="293"/>
      <c r="AV29" s="293"/>
      <c r="AW29" s="293"/>
      <c r="AX29" s="294"/>
      <c r="AY29" s="186"/>
      <c r="AZ29" s="187"/>
      <c r="BA29" s="187"/>
      <c r="BB29" s="187"/>
      <c r="BC29" s="187"/>
      <c r="BD29" s="187"/>
      <c r="BE29" s="187"/>
      <c r="BF29" s="187"/>
      <c r="BG29" s="187"/>
      <c r="BH29" s="187"/>
      <c r="BI29" s="187"/>
      <c r="BJ29" s="187"/>
      <c r="BK29" s="187"/>
      <c r="BL29" s="187"/>
      <c r="BM29" s="187"/>
      <c r="BN29" s="187"/>
      <c r="BO29" s="187"/>
      <c r="BP29" s="187"/>
      <c r="BQ29" s="187"/>
      <c r="BR29" s="187"/>
      <c r="BS29" s="187"/>
      <c r="BT29" s="187"/>
      <c r="BU29" s="187"/>
      <c r="BV29" s="188"/>
      <c r="BW29" s="5"/>
    </row>
    <row r="30" spans="1:75" s="6" customFormat="1" ht="15" customHeight="1" thickBot="1" x14ac:dyDescent="0.3">
      <c r="A30" s="5"/>
      <c r="B30" s="55"/>
      <c r="C30" s="281" t="s">
        <v>326</v>
      </c>
      <c r="D30" s="282"/>
      <c r="E30" s="282"/>
      <c r="F30" s="282"/>
      <c r="G30" s="282"/>
      <c r="H30" s="282"/>
      <c r="I30" s="282"/>
      <c r="J30" s="282"/>
      <c r="K30" s="282"/>
      <c r="L30" s="282"/>
      <c r="M30" s="283"/>
      <c r="N30" s="283"/>
      <c r="O30" s="283"/>
      <c r="P30" s="283"/>
      <c r="Q30" s="283"/>
      <c r="R30" s="283"/>
      <c r="S30" s="283"/>
      <c r="T30" s="283"/>
      <c r="U30" s="284"/>
      <c r="V30" s="284"/>
      <c r="W30" s="284"/>
      <c r="X30" s="284"/>
      <c r="Y30" s="284"/>
      <c r="Z30" s="284"/>
      <c r="AA30" s="284"/>
      <c r="AB30" s="284"/>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5"/>
      <c r="AY30" s="189"/>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90"/>
      <c r="BW30" s="5"/>
    </row>
    <row r="31" spans="1:75" s="6" customFormat="1" ht="15" customHeight="1" thickBot="1" x14ac:dyDescent="0.3">
      <c r="A31" s="5"/>
      <c r="B31" s="55"/>
      <c r="C31" s="295" t="s">
        <v>297</v>
      </c>
      <c r="D31" s="242"/>
      <c r="E31" s="242"/>
      <c r="F31" s="242"/>
      <c r="G31" s="242"/>
      <c r="H31" s="242"/>
      <c r="I31" s="242"/>
      <c r="J31" s="242"/>
      <c r="K31" s="242"/>
      <c r="L31" s="242"/>
      <c r="M31" s="296">
        <v>0</v>
      </c>
      <c r="N31" s="296"/>
      <c r="O31" s="296"/>
      <c r="P31" s="296"/>
      <c r="Q31" s="296"/>
      <c r="R31" s="296"/>
      <c r="S31" s="296"/>
      <c r="T31" s="296"/>
      <c r="U31" s="296">
        <v>0</v>
      </c>
      <c r="V31" s="296"/>
      <c r="W31" s="296"/>
      <c r="X31" s="296"/>
      <c r="Y31" s="296"/>
      <c r="Z31" s="296"/>
      <c r="AA31" s="296"/>
      <c r="AB31" s="296"/>
      <c r="AC31" s="296">
        <v>0</v>
      </c>
      <c r="AD31" s="296"/>
      <c r="AE31" s="296"/>
      <c r="AF31" s="296"/>
      <c r="AG31" s="296"/>
      <c r="AH31" s="296"/>
      <c r="AI31" s="296"/>
      <c r="AJ31" s="296">
        <v>0</v>
      </c>
      <c r="AK31" s="296"/>
      <c r="AL31" s="296"/>
      <c r="AM31" s="296"/>
      <c r="AN31" s="296"/>
      <c r="AO31" s="296"/>
      <c r="AP31" s="296"/>
      <c r="AQ31" s="296">
        <v>0</v>
      </c>
      <c r="AR31" s="296"/>
      <c r="AS31" s="296"/>
      <c r="AT31" s="296"/>
      <c r="AU31" s="296"/>
      <c r="AV31" s="296"/>
      <c r="AW31" s="296"/>
      <c r="AX31" s="297"/>
      <c r="AY31" s="298" t="s">
        <v>529</v>
      </c>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1"/>
      <c r="BW31" s="5"/>
    </row>
    <row r="32" spans="1:75" s="6" customFormat="1" ht="15" customHeight="1" thickBot="1" x14ac:dyDescent="0.3">
      <c r="A32" s="5"/>
      <c r="B32" s="55"/>
      <c r="C32" s="291" t="s">
        <v>319</v>
      </c>
      <c r="D32" s="292"/>
      <c r="E32" s="292"/>
      <c r="F32" s="292"/>
      <c r="G32" s="292"/>
      <c r="H32" s="292"/>
      <c r="I32" s="292"/>
      <c r="J32" s="292"/>
      <c r="K32" s="292"/>
      <c r="L32" s="292"/>
      <c r="M32" s="293">
        <f>IF(M30+M31&gt;10, 10, M30+M31)</f>
        <v>0</v>
      </c>
      <c r="N32" s="293"/>
      <c r="O32" s="293"/>
      <c r="P32" s="293"/>
      <c r="Q32" s="293"/>
      <c r="R32" s="293"/>
      <c r="S32" s="293"/>
      <c r="T32" s="293"/>
      <c r="U32" s="293">
        <f>IF(X30+U31&gt;10, 10, X30+U31)</f>
        <v>0</v>
      </c>
      <c r="V32" s="293"/>
      <c r="W32" s="293"/>
      <c r="X32" s="293"/>
      <c r="Y32" s="293"/>
      <c r="Z32" s="293"/>
      <c r="AA32" s="293"/>
      <c r="AB32" s="293"/>
      <c r="AC32" s="293">
        <f>IF(AC30+AC31&gt;10, 10, AC30+AC31)</f>
        <v>0</v>
      </c>
      <c r="AD32" s="293"/>
      <c r="AE32" s="293"/>
      <c r="AF32" s="293"/>
      <c r="AG32" s="293"/>
      <c r="AH32" s="293"/>
      <c r="AI32" s="293"/>
      <c r="AJ32" s="293">
        <f>IF(AK30+AJ31&gt;10, 10, AK30+AJ31)</f>
        <v>0</v>
      </c>
      <c r="AK32" s="293"/>
      <c r="AL32" s="293"/>
      <c r="AM32" s="293"/>
      <c r="AN32" s="293"/>
      <c r="AO32" s="293"/>
      <c r="AP32" s="293"/>
      <c r="AQ32" s="293">
        <f>IF(AQ30+AQ31&gt;10, 10, AQ30+AQ31)</f>
        <v>0</v>
      </c>
      <c r="AR32" s="293"/>
      <c r="AS32" s="293"/>
      <c r="AT32" s="293"/>
      <c r="AU32" s="293"/>
      <c r="AV32" s="293"/>
      <c r="AW32" s="293"/>
      <c r="AX32" s="294"/>
      <c r="AY32" s="252" t="s">
        <v>520</v>
      </c>
      <c r="AZ32" s="253"/>
      <c r="BA32" s="253"/>
      <c r="BB32" s="253"/>
      <c r="BC32" s="253"/>
      <c r="BD32" s="253"/>
      <c r="BE32" s="254"/>
      <c r="BF32" s="254"/>
      <c r="BG32" s="254"/>
      <c r="BH32" s="254"/>
      <c r="BI32" s="254"/>
      <c r="BJ32" s="254"/>
      <c r="BK32" s="255"/>
      <c r="BL32" s="256" t="s">
        <v>597</v>
      </c>
      <c r="BM32" s="257"/>
      <c r="BN32" s="257"/>
      <c r="BO32" s="257"/>
      <c r="BP32" s="257"/>
      <c r="BQ32" s="257"/>
      <c r="BR32" s="257"/>
      <c r="BS32" s="255"/>
      <c r="BT32" s="258"/>
      <c r="BU32" s="258"/>
      <c r="BV32" s="259"/>
      <c r="BW32" s="5"/>
    </row>
    <row r="33" spans="1:75" s="31" customFormat="1" ht="15" customHeight="1" thickBot="1" x14ac:dyDescent="0.3">
      <c r="A33" s="30"/>
      <c r="B33" s="55"/>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30"/>
    </row>
    <row r="34" spans="1:75" s="6" customFormat="1" ht="15" customHeight="1" x14ac:dyDescent="0.25">
      <c r="A34" s="5"/>
      <c r="B34" s="55"/>
      <c r="C34" s="151" t="s">
        <v>263</v>
      </c>
      <c r="D34" s="152"/>
      <c r="E34" s="152"/>
      <c r="F34" s="152"/>
      <c r="G34" s="152"/>
      <c r="H34" s="152"/>
      <c r="I34" s="153"/>
      <c r="J34" s="153"/>
      <c r="K34" s="153"/>
      <c r="L34" s="153"/>
      <c r="M34" s="153"/>
      <c r="N34" s="153"/>
      <c r="O34" s="153"/>
      <c r="P34" s="153"/>
      <c r="Q34" s="153"/>
      <c r="R34" s="153"/>
      <c r="S34" s="153"/>
      <c r="T34" s="153"/>
      <c r="U34" s="153"/>
      <c r="V34" s="153"/>
      <c r="W34" s="66"/>
      <c r="X34" s="154" t="s">
        <v>28</v>
      </c>
      <c r="Y34" s="154"/>
      <c r="Z34" s="154"/>
      <c r="AA34" s="154"/>
      <c r="AB34" s="154"/>
      <c r="AC34" s="153" t="str">
        <f>IFERROR(VLOOKUP(I34,Labs,2,FALSE), "")</f>
        <v/>
      </c>
      <c r="AD34" s="153"/>
      <c r="AE34" s="153"/>
      <c r="AF34" s="153"/>
      <c r="AG34" s="153"/>
      <c r="AH34" s="153"/>
      <c r="AI34" s="153"/>
      <c r="AJ34" s="153"/>
      <c r="AK34" s="153"/>
      <c r="AL34" s="153"/>
      <c r="AM34" s="153"/>
      <c r="AN34" s="153"/>
      <c r="AO34" s="153"/>
      <c r="AP34" s="153"/>
      <c r="AQ34" s="153"/>
      <c r="AR34" s="153"/>
      <c r="AS34" s="153"/>
      <c r="AT34" s="153"/>
      <c r="AU34" s="153"/>
      <c r="AV34" s="153"/>
      <c r="AW34" s="153"/>
      <c r="AX34" s="66"/>
      <c r="AY34" s="66"/>
      <c r="AZ34" s="154" t="s">
        <v>518</v>
      </c>
      <c r="BA34" s="154"/>
      <c r="BB34" s="154"/>
      <c r="BC34" s="154"/>
      <c r="BD34" s="154"/>
      <c r="BE34" s="154"/>
      <c r="BF34" s="154"/>
      <c r="BG34" s="154"/>
      <c r="BH34" s="154"/>
      <c r="BI34" s="154"/>
      <c r="BJ34" s="154"/>
      <c r="BK34" s="154"/>
      <c r="BL34" s="153"/>
      <c r="BM34" s="153"/>
      <c r="BN34" s="153"/>
      <c r="BO34" s="153"/>
      <c r="BP34" s="153"/>
      <c r="BQ34" s="153"/>
      <c r="BR34" s="153"/>
      <c r="BS34" s="153"/>
      <c r="BT34" s="153"/>
      <c r="BU34" s="153"/>
      <c r="BV34" s="155"/>
      <c r="BW34" s="5"/>
    </row>
    <row r="35" spans="1:75" s="6" customFormat="1" ht="15" customHeight="1" x14ac:dyDescent="0.25">
      <c r="A35" s="5"/>
      <c r="B35" s="55"/>
      <c r="C35" s="272" t="s">
        <v>275</v>
      </c>
      <c r="D35" s="273"/>
      <c r="E35" s="273"/>
      <c r="F35" s="273"/>
      <c r="G35" s="273"/>
      <c r="H35" s="273"/>
      <c r="I35" s="273"/>
      <c r="J35" s="274"/>
      <c r="K35" s="274"/>
      <c r="L35" s="274"/>
      <c r="M35" s="274"/>
      <c r="N35" s="274"/>
      <c r="O35" s="274"/>
      <c r="P35" s="274"/>
      <c r="Q35" s="52"/>
      <c r="R35" s="52"/>
      <c r="S35" s="52" t="s">
        <v>306</v>
      </c>
      <c r="T35" s="52"/>
      <c r="U35" s="59"/>
      <c r="V35" s="59"/>
      <c r="W35" s="59"/>
      <c r="X35" s="59"/>
      <c r="Y35" s="59"/>
      <c r="Z35" s="59"/>
      <c r="AA35" s="274"/>
      <c r="AB35" s="274"/>
      <c r="AC35" s="274"/>
      <c r="AD35" s="274"/>
      <c r="AE35" s="274"/>
      <c r="AF35" s="274"/>
      <c r="AG35" s="52"/>
      <c r="AH35" s="275" t="s">
        <v>300</v>
      </c>
      <c r="AI35" s="275"/>
      <c r="AJ35" s="275"/>
      <c r="AK35" s="275"/>
      <c r="AL35" s="275"/>
      <c r="AM35" s="275"/>
      <c r="AN35" s="275"/>
      <c r="AO35" s="276"/>
      <c r="AP35" s="276"/>
      <c r="AQ35" s="276"/>
      <c r="AR35" s="276"/>
      <c r="AS35" s="276"/>
      <c r="AT35" s="276"/>
      <c r="AU35" s="52"/>
      <c r="AV35" s="52"/>
      <c r="AW35" s="275" t="s">
        <v>301</v>
      </c>
      <c r="AX35" s="275"/>
      <c r="AY35" s="275"/>
      <c r="AZ35" s="275"/>
      <c r="BA35" s="275"/>
      <c r="BB35" s="275"/>
      <c r="BC35" s="275"/>
      <c r="BD35" s="276"/>
      <c r="BE35" s="276"/>
      <c r="BF35" s="276"/>
      <c r="BG35" s="276"/>
      <c r="BH35" s="276"/>
      <c r="BI35" s="276"/>
      <c r="BJ35" s="52"/>
      <c r="BK35" s="52"/>
      <c r="BL35" s="52"/>
      <c r="BM35" s="52"/>
      <c r="BN35" s="52"/>
      <c r="BO35" s="52"/>
      <c r="BP35" s="52"/>
      <c r="BQ35" s="52"/>
      <c r="BR35" s="52"/>
      <c r="BS35" s="52"/>
      <c r="BT35" s="52"/>
      <c r="BU35" s="52"/>
      <c r="BV35" s="71"/>
      <c r="BW35" s="5"/>
    </row>
    <row r="36" spans="1:75" s="6" customFormat="1" ht="15" customHeight="1" thickBot="1" x14ac:dyDescent="0.3">
      <c r="A36" s="5"/>
      <c r="B36" s="55"/>
      <c r="C36" s="265" t="s">
        <v>309</v>
      </c>
      <c r="D36" s="266"/>
      <c r="E36" s="266"/>
      <c r="F36" s="266"/>
      <c r="G36" s="266"/>
      <c r="H36" s="266"/>
      <c r="I36" s="266"/>
      <c r="J36" s="266"/>
      <c r="K36" s="266"/>
      <c r="L36" s="266"/>
      <c r="M36" s="266"/>
      <c r="N36" s="266"/>
      <c r="O36" s="266"/>
      <c r="P36" s="267" t="s">
        <v>308</v>
      </c>
      <c r="Q36" s="267"/>
      <c r="R36" s="267"/>
      <c r="S36" s="267"/>
      <c r="T36" s="267"/>
      <c r="U36" s="267"/>
      <c r="V36" s="267"/>
      <c r="W36" s="267"/>
      <c r="X36" s="52"/>
      <c r="Y36" s="52"/>
      <c r="Z36" s="59" t="s">
        <v>310</v>
      </c>
      <c r="AA36" s="59"/>
      <c r="AB36" s="59"/>
      <c r="AC36" s="59"/>
      <c r="AD36" s="59"/>
      <c r="AE36" s="52"/>
      <c r="AF36" s="52"/>
      <c r="AG36" s="267" t="s">
        <v>311</v>
      </c>
      <c r="AH36" s="267"/>
      <c r="AI36" s="267"/>
      <c r="AJ36" s="267"/>
      <c r="AK36" s="267"/>
      <c r="AL36" s="267"/>
      <c r="AM36" s="267"/>
      <c r="AN36" s="112"/>
      <c r="AO36" s="72"/>
      <c r="AP36" s="268" t="s">
        <v>318</v>
      </c>
      <c r="AQ36" s="268"/>
      <c r="AR36" s="268"/>
      <c r="AS36" s="268"/>
      <c r="AT36" s="268"/>
      <c r="AU36" s="268"/>
      <c r="AV36" s="268"/>
      <c r="AW36" s="268"/>
      <c r="AX36" s="299" t="str">
        <f>IFERROR(VLOOKUP(AG36,L37Testing,2,FALSE), "")</f>
        <v>24 hours @ 135.0 ± 1.7 °C</v>
      </c>
      <c r="AY36" s="300"/>
      <c r="AZ36" s="300"/>
      <c r="BA36" s="300"/>
      <c r="BB36" s="300"/>
      <c r="BC36" s="300"/>
      <c r="BD36" s="300"/>
      <c r="BE36" s="300"/>
      <c r="BF36" s="300"/>
      <c r="BG36" s="300"/>
      <c r="BH36" s="300"/>
      <c r="BI36" s="300"/>
      <c r="BJ36" s="300"/>
      <c r="BK36" s="300"/>
      <c r="BL36" s="300"/>
      <c r="BM36" s="300"/>
      <c r="BN36" s="300"/>
      <c r="BO36" s="300"/>
      <c r="BP36" s="300"/>
      <c r="BQ36" s="300"/>
      <c r="BR36" s="300"/>
      <c r="BS36" s="300"/>
      <c r="BT36" s="300"/>
      <c r="BU36" s="300"/>
      <c r="BV36" s="74"/>
      <c r="BW36" s="5"/>
    </row>
    <row r="37" spans="1:75" s="6" customFormat="1" ht="15" customHeight="1" thickBot="1" x14ac:dyDescent="0.3">
      <c r="A37" s="5"/>
      <c r="B37" s="55"/>
      <c r="C37" s="288"/>
      <c r="D37" s="289"/>
      <c r="E37" s="289"/>
      <c r="F37" s="289"/>
      <c r="G37" s="289"/>
      <c r="H37" s="289"/>
      <c r="I37" s="289"/>
      <c r="J37" s="289"/>
      <c r="K37" s="289"/>
      <c r="L37" s="289"/>
      <c r="M37" s="250" t="s">
        <v>321</v>
      </c>
      <c r="N37" s="250"/>
      <c r="O37" s="250"/>
      <c r="P37" s="250"/>
      <c r="Q37" s="250"/>
      <c r="R37" s="250"/>
      <c r="S37" s="250"/>
      <c r="T37" s="250"/>
      <c r="U37" s="250" t="s">
        <v>322</v>
      </c>
      <c r="V37" s="250"/>
      <c r="W37" s="250"/>
      <c r="X37" s="250"/>
      <c r="Y37" s="250"/>
      <c r="Z37" s="250"/>
      <c r="AA37" s="250"/>
      <c r="AB37" s="250"/>
      <c r="AC37" s="250" t="s">
        <v>323</v>
      </c>
      <c r="AD37" s="250"/>
      <c r="AE37" s="250"/>
      <c r="AF37" s="250"/>
      <c r="AG37" s="250"/>
      <c r="AH37" s="250"/>
      <c r="AI37" s="250"/>
      <c r="AJ37" s="250" t="s">
        <v>325</v>
      </c>
      <c r="AK37" s="250"/>
      <c r="AL37" s="250"/>
      <c r="AM37" s="250"/>
      <c r="AN37" s="250"/>
      <c r="AO37" s="250"/>
      <c r="AP37" s="250"/>
      <c r="AQ37" s="250" t="s">
        <v>324</v>
      </c>
      <c r="AR37" s="250"/>
      <c r="AS37" s="250"/>
      <c r="AT37" s="250"/>
      <c r="AU37" s="250"/>
      <c r="AV37" s="250"/>
      <c r="AW37" s="250"/>
      <c r="AX37" s="251"/>
      <c r="AY37" s="277" t="s">
        <v>539</v>
      </c>
      <c r="AZ37" s="278"/>
      <c r="BA37" s="278"/>
      <c r="BB37" s="278"/>
      <c r="BC37" s="278"/>
      <c r="BD37" s="278"/>
      <c r="BE37" s="278"/>
      <c r="BF37" s="279"/>
      <c r="BG37" s="279"/>
      <c r="BH37" s="279"/>
      <c r="BI37" s="279"/>
      <c r="BJ37" s="279"/>
      <c r="BK37" s="279"/>
      <c r="BL37" s="279"/>
      <c r="BM37" s="279"/>
      <c r="BN37" s="279"/>
      <c r="BO37" s="279"/>
      <c r="BP37" s="279"/>
      <c r="BQ37" s="279"/>
      <c r="BR37" s="279"/>
      <c r="BS37" s="279"/>
      <c r="BT37" s="279"/>
      <c r="BU37" s="279"/>
      <c r="BV37" s="280"/>
      <c r="BW37" s="5"/>
    </row>
    <row r="38" spans="1:75" s="6" customFormat="1" ht="15" customHeight="1" thickBot="1" x14ac:dyDescent="0.3">
      <c r="A38" s="5"/>
      <c r="B38" s="55"/>
      <c r="C38" s="281" t="s">
        <v>320</v>
      </c>
      <c r="D38" s="282"/>
      <c r="E38" s="282"/>
      <c r="F38" s="282"/>
      <c r="G38" s="282"/>
      <c r="H38" s="282"/>
      <c r="I38" s="282"/>
      <c r="J38" s="282"/>
      <c r="K38" s="282"/>
      <c r="L38" s="282"/>
      <c r="M38" s="283"/>
      <c r="N38" s="283"/>
      <c r="O38" s="283"/>
      <c r="P38" s="283"/>
      <c r="Q38" s="283"/>
      <c r="R38" s="283"/>
      <c r="S38" s="283"/>
      <c r="T38" s="283"/>
      <c r="U38" s="284"/>
      <c r="V38" s="284"/>
      <c r="W38" s="284"/>
      <c r="X38" s="284"/>
      <c r="Y38" s="284"/>
      <c r="Z38" s="284"/>
      <c r="AA38" s="284"/>
      <c r="AB38" s="284"/>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5"/>
      <c r="AY38" s="286" t="s">
        <v>289</v>
      </c>
      <c r="AZ38" s="286"/>
      <c r="BA38" s="286"/>
      <c r="BB38" s="286"/>
      <c r="BC38" s="286"/>
      <c r="BD38" s="286"/>
      <c r="BE38" s="286"/>
      <c r="BF38" s="286"/>
      <c r="BG38" s="286"/>
      <c r="BH38" s="286"/>
      <c r="BI38" s="286"/>
      <c r="BJ38" s="286"/>
      <c r="BK38" s="286"/>
      <c r="BL38" s="286"/>
      <c r="BM38" s="286"/>
      <c r="BN38" s="286"/>
      <c r="BO38" s="286"/>
      <c r="BP38" s="286"/>
      <c r="BQ38" s="286"/>
      <c r="BR38" s="286"/>
      <c r="BS38" s="286"/>
      <c r="BT38" s="286"/>
      <c r="BU38" s="286"/>
      <c r="BV38" s="287"/>
      <c r="BW38" s="5"/>
    </row>
    <row r="39" spans="1:75" s="6" customFormat="1" ht="15" customHeight="1" x14ac:dyDescent="0.25">
      <c r="A39" s="5"/>
      <c r="B39" s="55"/>
      <c r="C39" s="295" t="s">
        <v>297</v>
      </c>
      <c r="D39" s="242"/>
      <c r="E39" s="242"/>
      <c r="F39" s="242"/>
      <c r="G39" s="242"/>
      <c r="H39" s="242"/>
      <c r="I39" s="242"/>
      <c r="J39" s="242"/>
      <c r="K39" s="242"/>
      <c r="L39" s="242"/>
      <c r="M39" s="296">
        <v>0</v>
      </c>
      <c r="N39" s="296"/>
      <c r="O39" s="296"/>
      <c r="P39" s="296"/>
      <c r="Q39" s="296"/>
      <c r="R39" s="296"/>
      <c r="S39" s="296"/>
      <c r="T39" s="296"/>
      <c r="U39" s="296">
        <v>0</v>
      </c>
      <c r="V39" s="296"/>
      <c r="W39" s="296"/>
      <c r="X39" s="296"/>
      <c r="Y39" s="296"/>
      <c r="Z39" s="296"/>
      <c r="AA39" s="296"/>
      <c r="AB39" s="296"/>
      <c r="AC39" s="296">
        <v>0</v>
      </c>
      <c r="AD39" s="296"/>
      <c r="AE39" s="296"/>
      <c r="AF39" s="296"/>
      <c r="AG39" s="296"/>
      <c r="AH39" s="296"/>
      <c r="AI39" s="296"/>
      <c r="AJ39" s="296">
        <v>0</v>
      </c>
      <c r="AK39" s="296"/>
      <c r="AL39" s="296"/>
      <c r="AM39" s="296"/>
      <c r="AN39" s="296"/>
      <c r="AO39" s="296"/>
      <c r="AP39" s="296"/>
      <c r="AQ39" s="296">
        <v>0</v>
      </c>
      <c r="AR39" s="296"/>
      <c r="AS39" s="296"/>
      <c r="AT39" s="296"/>
      <c r="AU39" s="296"/>
      <c r="AV39" s="296"/>
      <c r="AW39" s="296"/>
      <c r="AX39" s="297"/>
      <c r="AY39" s="183"/>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5"/>
      <c r="BW39" s="5"/>
    </row>
    <row r="40" spans="1:75" s="6" customFormat="1" ht="15" customHeight="1" thickBot="1" x14ac:dyDescent="0.3">
      <c r="A40" s="5"/>
      <c r="B40" s="55"/>
      <c r="C40" s="291" t="s">
        <v>319</v>
      </c>
      <c r="D40" s="292"/>
      <c r="E40" s="292"/>
      <c r="F40" s="292"/>
      <c r="G40" s="292"/>
      <c r="H40" s="292"/>
      <c r="I40" s="292"/>
      <c r="J40" s="292"/>
      <c r="K40" s="292"/>
      <c r="L40" s="292"/>
      <c r="M40" s="293">
        <f>IF(M38+M39&gt;10, 10, M38+M39)</f>
        <v>0</v>
      </c>
      <c r="N40" s="293"/>
      <c r="O40" s="293"/>
      <c r="P40" s="293"/>
      <c r="Q40" s="293"/>
      <c r="R40" s="293"/>
      <c r="S40" s="293"/>
      <c r="T40" s="293"/>
      <c r="U40" s="293">
        <f>IF(X38+U39&gt;10, 10, X38+U39)</f>
        <v>0</v>
      </c>
      <c r="V40" s="293"/>
      <c r="W40" s="293"/>
      <c r="X40" s="293"/>
      <c r="Y40" s="293"/>
      <c r="Z40" s="293"/>
      <c r="AA40" s="293"/>
      <c r="AB40" s="293"/>
      <c r="AC40" s="293">
        <f>IF(AC38+AC39&gt;10, 10, AC38+AC39)</f>
        <v>0</v>
      </c>
      <c r="AD40" s="293"/>
      <c r="AE40" s="293"/>
      <c r="AF40" s="293"/>
      <c r="AG40" s="293"/>
      <c r="AH40" s="293"/>
      <c r="AI40" s="293"/>
      <c r="AJ40" s="293">
        <f>IF(AK38+AJ39&gt;10, 10, AK38+AJ39)</f>
        <v>0</v>
      </c>
      <c r="AK40" s="293"/>
      <c r="AL40" s="293"/>
      <c r="AM40" s="293"/>
      <c r="AN40" s="293"/>
      <c r="AO40" s="293"/>
      <c r="AP40" s="293"/>
      <c r="AQ40" s="293">
        <f>IF(AQ38+AQ39&gt;10, 10, AQ38+AQ39)</f>
        <v>0</v>
      </c>
      <c r="AR40" s="293"/>
      <c r="AS40" s="293"/>
      <c r="AT40" s="293"/>
      <c r="AU40" s="293"/>
      <c r="AV40" s="293"/>
      <c r="AW40" s="293"/>
      <c r="AX40" s="294"/>
      <c r="AY40" s="186"/>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8"/>
      <c r="BW40" s="5"/>
    </row>
    <row r="41" spans="1:75" s="6" customFormat="1" ht="15" customHeight="1" thickBot="1" x14ac:dyDescent="0.3">
      <c r="A41" s="5"/>
      <c r="B41" s="55"/>
      <c r="C41" s="281" t="s">
        <v>326</v>
      </c>
      <c r="D41" s="282"/>
      <c r="E41" s="282"/>
      <c r="F41" s="282"/>
      <c r="G41" s="282"/>
      <c r="H41" s="282"/>
      <c r="I41" s="282"/>
      <c r="J41" s="282"/>
      <c r="K41" s="282"/>
      <c r="L41" s="282"/>
      <c r="M41" s="283"/>
      <c r="N41" s="283"/>
      <c r="O41" s="283"/>
      <c r="P41" s="283"/>
      <c r="Q41" s="283"/>
      <c r="R41" s="283"/>
      <c r="S41" s="283"/>
      <c r="T41" s="283"/>
      <c r="U41" s="284"/>
      <c r="V41" s="284"/>
      <c r="W41" s="284"/>
      <c r="X41" s="284"/>
      <c r="Y41" s="284"/>
      <c r="Z41" s="284"/>
      <c r="AA41" s="284"/>
      <c r="AB41" s="284"/>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5"/>
      <c r="AY41" s="189"/>
      <c r="AZ41" s="181"/>
      <c r="BA41" s="181"/>
      <c r="BB41" s="181"/>
      <c r="BC41" s="181"/>
      <c r="BD41" s="181"/>
      <c r="BE41" s="181"/>
      <c r="BF41" s="181"/>
      <c r="BG41" s="181"/>
      <c r="BH41" s="181"/>
      <c r="BI41" s="181"/>
      <c r="BJ41" s="181"/>
      <c r="BK41" s="181"/>
      <c r="BL41" s="181"/>
      <c r="BM41" s="181"/>
      <c r="BN41" s="181"/>
      <c r="BO41" s="181"/>
      <c r="BP41" s="181"/>
      <c r="BQ41" s="181"/>
      <c r="BR41" s="181"/>
      <c r="BS41" s="181"/>
      <c r="BT41" s="181"/>
      <c r="BU41" s="181"/>
      <c r="BV41" s="190"/>
      <c r="BW41" s="5"/>
    </row>
    <row r="42" spans="1:75" s="6" customFormat="1" ht="15" customHeight="1" thickBot="1" x14ac:dyDescent="0.3">
      <c r="A42" s="5"/>
      <c r="B42" s="55"/>
      <c r="C42" s="295" t="s">
        <v>297</v>
      </c>
      <c r="D42" s="242"/>
      <c r="E42" s="242"/>
      <c r="F42" s="242"/>
      <c r="G42" s="242"/>
      <c r="H42" s="242"/>
      <c r="I42" s="242"/>
      <c r="J42" s="242"/>
      <c r="K42" s="242"/>
      <c r="L42" s="242"/>
      <c r="M42" s="296">
        <v>0</v>
      </c>
      <c r="N42" s="296"/>
      <c r="O42" s="296"/>
      <c r="P42" s="296"/>
      <c r="Q42" s="296"/>
      <c r="R42" s="296"/>
      <c r="S42" s="296"/>
      <c r="T42" s="296"/>
      <c r="U42" s="296">
        <v>0</v>
      </c>
      <c r="V42" s="296"/>
      <c r="W42" s="296"/>
      <c r="X42" s="296"/>
      <c r="Y42" s="296"/>
      <c r="Z42" s="296"/>
      <c r="AA42" s="296"/>
      <c r="AB42" s="296"/>
      <c r="AC42" s="296">
        <v>0</v>
      </c>
      <c r="AD42" s="296"/>
      <c r="AE42" s="296"/>
      <c r="AF42" s="296"/>
      <c r="AG42" s="296"/>
      <c r="AH42" s="296"/>
      <c r="AI42" s="296"/>
      <c r="AJ42" s="296">
        <v>0</v>
      </c>
      <c r="AK42" s="296"/>
      <c r="AL42" s="296"/>
      <c r="AM42" s="296"/>
      <c r="AN42" s="296"/>
      <c r="AO42" s="296"/>
      <c r="AP42" s="296"/>
      <c r="AQ42" s="296">
        <v>0</v>
      </c>
      <c r="AR42" s="296"/>
      <c r="AS42" s="296"/>
      <c r="AT42" s="296"/>
      <c r="AU42" s="296"/>
      <c r="AV42" s="296"/>
      <c r="AW42" s="296"/>
      <c r="AX42" s="297"/>
      <c r="AY42" s="298" t="s">
        <v>529</v>
      </c>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1"/>
      <c r="BW42" s="5"/>
    </row>
    <row r="43" spans="1:75" s="6" customFormat="1" ht="15" customHeight="1" thickBot="1" x14ac:dyDescent="0.3">
      <c r="A43" s="5"/>
      <c r="B43" s="55"/>
      <c r="C43" s="291" t="s">
        <v>319</v>
      </c>
      <c r="D43" s="292"/>
      <c r="E43" s="292"/>
      <c r="F43" s="292"/>
      <c r="G43" s="292"/>
      <c r="H43" s="292"/>
      <c r="I43" s="292"/>
      <c r="J43" s="292"/>
      <c r="K43" s="292"/>
      <c r="L43" s="292"/>
      <c r="M43" s="293">
        <f>IF(M41+M42&gt;10, 10, M41+M42)</f>
        <v>0</v>
      </c>
      <c r="N43" s="293"/>
      <c r="O43" s="293"/>
      <c r="P43" s="293"/>
      <c r="Q43" s="293"/>
      <c r="R43" s="293"/>
      <c r="S43" s="293"/>
      <c r="T43" s="293"/>
      <c r="U43" s="293">
        <f>IF(X41+U42&gt;10, 10, X41+U42)</f>
        <v>0</v>
      </c>
      <c r="V43" s="293"/>
      <c r="W43" s="293"/>
      <c r="X43" s="293"/>
      <c r="Y43" s="293"/>
      <c r="Z43" s="293"/>
      <c r="AA43" s="293"/>
      <c r="AB43" s="293"/>
      <c r="AC43" s="293">
        <f>IF(AC41+AC42&gt;10, 10, AC41+AC42)</f>
        <v>0</v>
      </c>
      <c r="AD43" s="293"/>
      <c r="AE43" s="293"/>
      <c r="AF43" s="293"/>
      <c r="AG43" s="293"/>
      <c r="AH43" s="293"/>
      <c r="AI43" s="293"/>
      <c r="AJ43" s="293">
        <f>IF(AK41+AJ42&gt;10, 10, AK41+AJ42)</f>
        <v>0</v>
      </c>
      <c r="AK43" s="293"/>
      <c r="AL43" s="293"/>
      <c r="AM43" s="293"/>
      <c r="AN43" s="293"/>
      <c r="AO43" s="293"/>
      <c r="AP43" s="293"/>
      <c r="AQ43" s="293">
        <f>IF(AQ41+AQ42&gt;10, 10, AQ41+AQ42)</f>
        <v>0</v>
      </c>
      <c r="AR43" s="293"/>
      <c r="AS43" s="293"/>
      <c r="AT43" s="293"/>
      <c r="AU43" s="293"/>
      <c r="AV43" s="293"/>
      <c r="AW43" s="293"/>
      <c r="AX43" s="294"/>
      <c r="AY43" s="252" t="s">
        <v>520</v>
      </c>
      <c r="AZ43" s="253"/>
      <c r="BA43" s="253"/>
      <c r="BB43" s="253"/>
      <c r="BC43" s="253"/>
      <c r="BD43" s="253"/>
      <c r="BE43" s="254"/>
      <c r="BF43" s="254"/>
      <c r="BG43" s="254"/>
      <c r="BH43" s="254"/>
      <c r="BI43" s="254"/>
      <c r="BJ43" s="254"/>
      <c r="BK43" s="255"/>
      <c r="BL43" s="256" t="s">
        <v>597</v>
      </c>
      <c r="BM43" s="257"/>
      <c r="BN43" s="257"/>
      <c r="BO43" s="257"/>
      <c r="BP43" s="257"/>
      <c r="BQ43" s="257"/>
      <c r="BR43" s="257"/>
      <c r="BS43" s="255"/>
      <c r="BT43" s="258"/>
      <c r="BU43" s="258"/>
      <c r="BV43" s="259"/>
      <c r="BW43" s="5"/>
    </row>
    <row r="44" spans="1:75" s="31" customFormat="1" ht="15" customHeight="1" thickBot="1" x14ac:dyDescent="0.3">
      <c r="A44" s="30"/>
      <c r="B44" s="55"/>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30"/>
    </row>
    <row r="45" spans="1:75" s="6" customFormat="1" ht="15" customHeight="1" x14ac:dyDescent="0.25">
      <c r="A45" s="5"/>
      <c r="B45" s="55"/>
      <c r="C45" s="151" t="s">
        <v>263</v>
      </c>
      <c r="D45" s="152"/>
      <c r="E45" s="152"/>
      <c r="F45" s="152"/>
      <c r="G45" s="152"/>
      <c r="H45" s="152"/>
      <c r="I45" s="153"/>
      <c r="J45" s="153"/>
      <c r="K45" s="153"/>
      <c r="L45" s="153"/>
      <c r="M45" s="153"/>
      <c r="N45" s="153"/>
      <c r="O45" s="153"/>
      <c r="P45" s="153"/>
      <c r="Q45" s="153"/>
      <c r="R45" s="153"/>
      <c r="S45" s="153"/>
      <c r="T45" s="153"/>
      <c r="U45" s="153"/>
      <c r="V45" s="153"/>
      <c r="W45" s="66"/>
      <c r="X45" s="154" t="s">
        <v>28</v>
      </c>
      <c r="Y45" s="154"/>
      <c r="Z45" s="154"/>
      <c r="AA45" s="154"/>
      <c r="AB45" s="154"/>
      <c r="AC45" s="221" t="str">
        <f>IFERROR(VLOOKUP(I45,Labs,2,FALSE), "")</f>
        <v/>
      </c>
      <c r="AD45" s="221"/>
      <c r="AE45" s="221"/>
      <c r="AF45" s="221"/>
      <c r="AG45" s="221"/>
      <c r="AH45" s="221"/>
      <c r="AI45" s="221"/>
      <c r="AJ45" s="221"/>
      <c r="AK45" s="221"/>
      <c r="AL45" s="221"/>
      <c r="AM45" s="221"/>
      <c r="AN45" s="221"/>
      <c r="AO45" s="221"/>
      <c r="AP45" s="221"/>
      <c r="AQ45" s="221"/>
      <c r="AR45" s="221"/>
      <c r="AS45" s="221"/>
      <c r="AT45" s="221"/>
      <c r="AU45" s="221"/>
      <c r="AV45" s="221"/>
      <c r="AW45" s="221"/>
      <c r="AX45" s="66"/>
      <c r="AY45" s="66"/>
      <c r="AZ45" s="154" t="s">
        <v>518</v>
      </c>
      <c r="BA45" s="154"/>
      <c r="BB45" s="154"/>
      <c r="BC45" s="154"/>
      <c r="BD45" s="154"/>
      <c r="BE45" s="154"/>
      <c r="BF45" s="154"/>
      <c r="BG45" s="154"/>
      <c r="BH45" s="154"/>
      <c r="BI45" s="154"/>
      <c r="BJ45" s="154"/>
      <c r="BK45" s="154"/>
      <c r="BL45" s="153"/>
      <c r="BM45" s="153"/>
      <c r="BN45" s="153"/>
      <c r="BO45" s="153"/>
      <c r="BP45" s="153"/>
      <c r="BQ45" s="153"/>
      <c r="BR45" s="153"/>
      <c r="BS45" s="153"/>
      <c r="BT45" s="153"/>
      <c r="BU45" s="153"/>
      <c r="BV45" s="155"/>
      <c r="BW45" s="5"/>
    </row>
    <row r="46" spans="1:75" s="6" customFormat="1" ht="15" customHeight="1" x14ac:dyDescent="0.25">
      <c r="A46" s="5"/>
      <c r="B46" s="55"/>
      <c r="C46" s="272" t="s">
        <v>275</v>
      </c>
      <c r="D46" s="273"/>
      <c r="E46" s="273"/>
      <c r="F46" s="273"/>
      <c r="G46" s="273"/>
      <c r="H46" s="273"/>
      <c r="I46" s="273"/>
      <c r="J46" s="274"/>
      <c r="K46" s="274"/>
      <c r="L46" s="274"/>
      <c r="M46" s="274"/>
      <c r="N46" s="274"/>
      <c r="O46" s="274"/>
      <c r="P46" s="274"/>
      <c r="Q46" s="52"/>
      <c r="R46" s="52"/>
      <c r="S46" s="52" t="s">
        <v>306</v>
      </c>
      <c r="T46" s="52"/>
      <c r="U46" s="59"/>
      <c r="V46" s="59"/>
      <c r="W46" s="59"/>
      <c r="X46" s="59"/>
      <c r="Y46" s="59"/>
      <c r="Z46" s="59"/>
      <c r="AA46" s="274"/>
      <c r="AB46" s="274"/>
      <c r="AC46" s="274"/>
      <c r="AD46" s="274"/>
      <c r="AE46" s="274"/>
      <c r="AF46" s="274"/>
      <c r="AG46" s="52"/>
      <c r="AH46" s="275" t="s">
        <v>300</v>
      </c>
      <c r="AI46" s="275"/>
      <c r="AJ46" s="275"/>
      <c r="AK46" s="275"/>
      <c r="AL46" s="275"/>
      <c r="AM46" s="275"/>
      <c r="AN46" s="275"/>
      <c r="AO46" s="276"/>
      <c r="AP46" s="276"/>
      <c r="AQ46" s="276"/>
      <c r="AR46" s="276"/>
      <c r="AS46" s="276"/>
      <c r="AT46" s="276"/>
      <c r="AU46" s="52"/>
      <c r="AV46" s="52"/>
      <c r="AW46" s="275" t="s">
        <v>301</v>
      </c>
      <c r="AX46" s="275"/>
      <c r="AY46" s="275"/>
      <c r="AZ46" s="275"/>
      <c r="BA46" s="275"/>
      <c r="BB46" s="275"/>
      <c r="BC46" s="275"/>
      <c r="BD46" s="276"/>
      <c r="BE46" s="276"/>
      <c r="BF46" s="276"/>
      <c r="BG46" s="276"/>
      <c r="BH46" s="276"/>
      <c r="BI46" s="276"/>
      <c r="BJ46" s="52"/>
      <c r="BK46" s="52"/>
      <c r="BL46" s="52"/>
      <c r="BM46" s="52"/>
      <c r="BN46" s="52"/>
      <c r="BO46" s="52"/>
      <c r="BP46" s="52"/>
      <c r="BQ46" s="52"/>
      <c r="BR46" s="52"/>
      <c r="BS46" s="52"/>
      <c r="BT46" s="52"/>
      <c r="BU46" s="52"/>
      <c r="BV46" s="71"/>
      <c r="BW46" s="5"/>
    </row>
    <row r="47" spans="1:75" s="6" customFormat="1" ht="15" customHeight="1" thickBot="1" x14ac:dyDescent="0.3">
      <c r="A47" s="5"/>
      <c r="B47" s="55"/>
      <c r="C47" s="265" t="s">
        <v>309</v>
      </c>
      <c r="D47" s="266"/>
      <c r="E47" s="266"/>
      <c r="F47" s="266"/>
      <c r="G47" s="266"/>
      <c r="H47" s="266"/>
      <c r="I47" s="266"/>
      <c r="J47" s="266"/>
      <c r="K47" s="266"/>
      <c r="L47" s="266"/>
      <c r="M47" s="266"/>
      <c r="N47" s="266"/>
      <c r="O47" s="266"/>
      <c r="P47" s="267" t="s">
        <v>307</v>
      </c>
      <c r="Q47" s="267"/>
      <c r="R47" s="267"/>
      <c r="S47" s="267"/>
      <c r="T47" s="267"/>
      <c r="U47" s="267"/>
      <c r="V47" s="267"/>
      <c r="W47" s="267"/>
      <c r="X47" s="52"/>
      <c r="Y47" s="52"/>
      <c r="Z47" s="59" t="s">
        <v>310</v>
      </c>
      <c r="AA47" s="59"/>
      <c r="AB47" s="59"/>
      <c r="AC47" s="59"/>
      <c r="AD47" s="59"/>
      <c r="AE47" s="52"/>
      <c r="AF47" s="52"/>
      <c r="AG47" s="267" t="s">
        <v>313</v>
      </c>
      <c r="AH47" s="267"/>
      <c r="AI47" s="267"/>
      <c r="AJ47" s="267"/>
      <c r="AK47" s="267"/>
      <c r="AL47" s="267"/>
      <c r="AM47" s="267"/>
      <c r="AN47" s="112"/>
      <c r="AO47" s="72"/>
      <c r="AP47" s="268" t="s">
        <v>318</v>
      </c>
      <c r="AQ47" s="268"/>
      <c r="AR47" s="268"/>
      <c r="AS47" s="268"/>
      <c r="AT47" s="268"/>
      <c r="AU47" s="268"/>
      <c r="AV47" s="268"/>
      <c r="AW47" s="268"/>
      <c r="AX47" s="299" t="str">
        <f>IFERROR(VLOOKUP(AG47,L37Testing,2,FALSE), "")</f>
        <v xml:space="preserve">	24 hours @ 93.3 ± 1.7 °C</v>
      </c>
      <c r="AY47" s="300"/>
      <c r="AZ47" s="300"/>
      <c r="BA47" s="300"/>
      <c r="BB47" s="300"/>
      <c r="BC47" s="300"/>
      <c r="BD47" s="300"/>
      <c r="BE47" s="300"/>
      <c r="BF47" s="300"/>
      <c r="BG47" s="300"/>
      <c r="BH47" s="300"/>
      <c r="BI47" s="300"/>
      <c r="BJ47" s="300"/>
      <c r="BK47" s="300"/>
      <c r="BL47" s="300"/>
      <c r="BM47" s="300"/>
      <c r="BN47" s="300"/>
      <c r="BO47" s="300"/>
      <c r="BP47" s="300"/>
      <c r="BQ47" s="300"/>
      <c r="BR47" s="300"/>
      <c r="BS47" s="300"/>
      <c r="BT47" s="300"/>
      <c r="BU47" s="300"/>
      <c r="BV47" s="74"/>
      <c r="BW47" s="5"/>
    </row>
    <row r="48" spans="1:75" s="6" customFormat="1" ht="15" customHeight="1" thickBot="1" x14ac:dyDescent="0.3">
      <c r="A48" s="5"/>
      <c r="B48" s="55"/>
      <c r="C48" s="288"/>
      <c r="D48" s="289"/>
      <c r="E48" s="289"/>
      <c r="F48" s="289"/>
      <c r="G48" s="289"/>
      <c r="H48" s="289"/>
      <c r="I48" s="289"/>
      <c r="J48" s="289"/>
      <c r="K48" s="289"/>
      <c r="L48" s="289"/>
      <c r="M48" s="250" t="s">
        <v>321</v>
      </c>
      <c r="N48" s="250"/>
      <c r="O48" s="250"/>
      <c r="P48" s="250"/>
      <c r="Q48" s="250"/>
      <c r="R48" s="250"/>
      <c r="S48" s="250"/>
      <c r="T48" s="250"/>
      <c r="U48" s="250" t="s">
        <v>322</v>
      </c>
      <c r="V48" s="250"/>
      <c r="W48" s="250"/>
      <c r="X48" s="250"/>
      <c r="Y48" s="250"/>
      <c r="Z48" s="250"/>
      <c r="AA48" s="250"/>
      <c r="AB48" s="250"/>
      <c r="AC48" s="250" t="s">
        <v>323</v>
      </c>
      <c r="AD48" s="250"/>
      <c r="AE48" s="250"/>
      <c r="AF48" s="250"/>
      <c r="AG48" s="250"/>
      <c r="AH48" s="250"/>
      <c r="AI48" s="250"/>
      <c r="AJ48" s="250" t="s">
        <v>325</v>
      </c>
      <c r="AK48" s="250"/>
      <c r="AL48" s="250"/>
      <c r="AM48" s="250"/>
      <c r="AN48" s="250"/>
      <c r="AO48" s="250"/>
      <c r="AP48" s="250"/>
      <c r="AQ48" s="250" t="s">
        <v>324</v>
      </c>
      <c r="AR48" s="250"/>
      <c r="AS48" s="250"/>
      <c r="AT48" s="250"/>
      <c r="AU48" s="250"/>
      <c r="AV48" s="250"/>
      <c r="AW48" s="250"/>
      <c r="AX48" s="251"/>
      <c r="AY48" s="277" t="s">
        <v>539</v>
      </c>
      <c r="AZ48" s="278"/>
      <c r="BA48" s="278"/>
      <c r="BB48" s="278"/>
      <c r="BC48" s="278"/>
      <c r="BD48" s="278"/>
      <c r="BE48" s="278"/>
      <c r="BF48" s="279"/>
      <c r="BG48" s="279"/>
      <c r="BH48" s="279"/>
      <c r="BI48" s="279"/>
      <c r="BJ48" s="279"/>
      <c r="BK48" s="279"/>
      <c r="BL48" s="279"/>
      <c r="BM48" s="279"/>
      <c r="BN48" s="279"/>
      <c r="BO48" s="279"/>
      <c r="BP48" s="279"/>
      <c r="BQ48" s="279"/>
      <c r="BR48" s="279"/>
      <c r="BS48" s="279"/>
      <c r="BT48" s="279"/>
      <c r="BU48" s="279"/>
      <c r="BV48" s="280"/>
      <c r="BW48" s="5"/>
    </row>
    <row r="49" spans="1:75" s="6" customFormat="1" ht="15" customHeight="1" thickBot="1" x14ac:dyDescent="0.3">
      <c r="A49" s="5"/>
      <c r="B49" s="55"/>
      <c r="C49" s="281" t="s">
        <v>320</v>
      </c>
      <c r="D49" s="282"/>
      <c r="E49" s="282"/>
      <c r="F49" s="282"/>
      <c r="G49" s="282"/>
      <c r="H49" s="282"/>
      <c r="I49" s="282"/>
      <c r="J49" s="282"/>
      <c r="K49" s="282"/>
      <c r="L49" s="282"/>
      <c r="M49" s="283"/>
      <c r="N49" s="283"/>
      <c r="O49" s="283"/>
      <c r="P49" s="283"/>
      <c r="Q49" s="283"/>
      <c r="R49" s="283"/>
      <c r="S49" s="283"/>
      <c r="T49" s="283"/>
      <c r="U49" s="284"/>
      <c r="V49" s="284"/>
      <c r="W49" s="284"/>
      <c r="X49" s="284"/>
      <c r="Y49" s="284"/>
      <c r="Z49" s="284"/>
      <c r="AA49" s="284"/>
      <c r="AB49" s="284"/>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5"/>
      <c r="AY49" s="286" t="s">
        <v>289</v>
      </c>
      <c r="AZ49" s="286"/>
      <c r="BA49" s="286"/>
      <c r="BB49" s="286"/>
      <c r="BC49" s="286"/>
      <c r="BD49" s="286"/>
      <c r="BE49" s="286"/>
      <c r="BF49" s="286"/>
      <c r="BG49" s="286"/>
      <c r="BH49" s="286"/>
      <c r="BI49" s="286"/>
      <c r="BJ49" s="286"/>
      <c r="BK49" s="286"/>
      <c r="BL49" s="286"/>
      <c r="BM49" s="286"/>
      <c r="BN49" s="286"/>
      <c r="BO49" s="286"/>
      <c r="BP49" s="286"/>
      <c r="BQ49" s="286"/>
      <c r="BR49" s="286"/>
      <c r="BS49" s="286"/>
      <c r="BT49" s="286"/>
      <c r="BU49" s="286"/>
      <c r="BV49" s="287"/>
      <c r="BW49" s="5"/>
    </row>
    <row r="50" spans="1:75" s="6" customFormat="1" ht="15" customHeight="1" x14ac:dyDescent="0.25">
      <c r="A50" s="5"/>
      <c r="B50" s="55"/>
      <c r="C50" s="295" t="s">
        <v>297</v>
      </c>
      <c r="D50" s="242"/>
      <c r="E50" s="242"/>
      <c r="F50" s="242"/>
      <c r="G50" s="242"/>
      <c r="H50" s="242"/>
      <c r="I50" s="242"/>
      <c r="J50" s="242"/>
      <c r="K50" s="242"/>
      <c r="L50" s="242"/>
      <c r="M50" s="296">
        <v>0</v>
      </c>
      <c r="N50" s="296"/>
      <c r="O50" s="296"/>
      <c r="P50" s="296"/>
      <c r="Q50" s="296"/>
      <c r="R50" s="296"/>
      <c r="S50" s="296"/>
      <c r="T50" s="296"/>
      <c r="U50" s="296">
        <v>0</v>
      </c>
      <c r="V50" s="296"/>
      <c r="W50" s="296"/>
      <c r="X50" s="296"/>
      <c r="Y50" s="296"/>
      <c r="Z50" s="296"/>
      <c r="AA50" s="296"/>
      <c r="AB50" s="296"/>
      <c r="AC50" s="296">
        <v>0</v>
      </c>
      <c r="AD50" s="296"/>
      <c r="AE50" s="296"/>
      <c r="AF50" s="296"/>
      <c r="AG50" s="296"/>
      <c r="AH50" s="296"/>
      <c r="AI50" s="296"/>
      <c r="AJ50" s="296">
        <v>0</v>
      </c>
      <c r="AK50" s="296"/>
      <c r="AL50" s="296"/>
      <c r="AM50" s="296"/>
      <c r="AN50" s="296"/>
      <c r="AO50" s="296"/>
      <c r="AP50" s="296"/>
      <c r="AQ50" s="296">
        <v>0</v>
      </c>
      <c r="AR50" s="296"/>
      <c r="AS50" s="296"/>
      <c r="AT50" s="296"/>
      <c r="AU50" s="296"/>
      <c r="AV50" s="296"/>
      <c r="AW50" s="296"/>
      <c r="AX50" s="297"/>
      <c r="AY50" s="183"/>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5"/>
      <c r="BW50" s="5"/>
    </row>
    <row r="51" spans="1:75" s="6" customFormat="1" ht="15" customHeight="1" thickBot="1" x14ac:dyDescent="0.3">
      <c r="A51" s="5"/>
      <c r="B51" s="55"/>
      <c r="C51" s="291" t="s">
        <v>319</v>
      </c>
      <c r="D51" s="292"/>
      <c r="E51" s="292"/>
      <c r="F51" s="292"/>
      <c r="G51" s="292"/>
      <c r="H51" s="292"/>
      <c r="I51" s="292"/>
      <c r="J51" s="292"/>
      <c r="K51" s="292"/>
      <c r="L51" s="292"/>
      <c r="M51" s="293">
        <f>IF(M49+M50&gt;10, 10, M49+M50)</f>
        <v>0</v>
      </c>
      <c r="N51" s="293"/>
      <c r="O51" s="293"/>
      <c r="P51" s="293"/>
      <c r="Q51" s="293"/>
      <c r="R51" s="293"/>
      <c r="S51" s="293"/>
      <c r="T51" s="293"/>
      <c r="U51" s="293">
        <f>IF(X49+U50&gt;10, 10, X49+U50)</f>
        <v>0</v>
      </c>
      <c r="V51" s="293"/>
      <c r="W51" s="293"/>
      <c r="X51" s="293"/>
      <c r="Y51" s="293"/>
      <c r="Z51" s="293"/>
      <c r="AA51" s="293"/>
      <c r="AB51" s="293"/>
      <c r="AC51" s="293">
        <f>IF(AC49+AC50&gt;10, 10, AC49+AC50)</f>
        <v>0</v>
      </c>
      <c r="AD51" s="293"/>
      <c r="AE51" s="293"/>
      <c r="AF51" s="293"/>
      <c r="AG51" s="293"/>
      <c r="AH51" s="293"/>
      <c r="AI51" s="293"/>
      <c r="AJ51" s="293">
        <f>IF(AK49+AJ50&gt;10, 10, AK49+AJ50)</f>
        <v>0</v>
      </c>
      <c r="AK51" s="293"/>
      <c r="AL51" s="293"/>
      <c r="AM51" s="293"/>
      <c r="AN51" s="293"/>
      <c r="AO51" s="293"/>
      <c r="AP51" s="293"/>
      <c r="AQ51" s="293">
        <f>IF(AQ49+AQ50&gt;10, 10, AQ49+AQ50)</f>
        <v>0</v>
      </c>
      <c r="AR51" s="293"/>
      <c r="AS51" s="293"/>
      <c r="AT51" s="293"/>
      <c r="AU51" s="293"/>
      <c r="AV51" s="293"/>
      <c r="AW51" s="293"/>
      <c r="AX51" s="294"/>
      <c r="AY51" s="186"/>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8"/>
      <c r="BW51" s="5"/>
    </row>
    <row r="52" spans="1:75" s="6" customFormat="1" ht="15" customHeight="1" thickBot="1" x14ac:dyDescent="0.3">
      <c r="A52" s="5"/>
      <c r="B52" s="55"/>
      <c r="C52" s="281" t="s">
        <v>326</v>
      </c>
      <c r="D52" s="282"/>
      <c r="E52" s="282"/>
      <c r="F52" s="282"/>
      <c r="G52" s="282"/>
      <c r="H52" s="282"/>
      <c r="I52" s="282"/>
      <c r="J52" s="282"/>
      <c r="K52" s="282"/>
      <c r="L52" s="282"/>
      <c r="M52" s="283"/>
      <c r="N52" s="283"/>
      <c r="O52" s="283"/>
      <c r="P52" s="283"/>
      <c r="Q52" s="283"/>
      <c r="R52" s="283"/>
      <c r="S52" s="283"/>
      <c r="T52" s="283"/>
      <c r="U52" s="284"/>
      <c r="V52" s="284"/>
      <c r="W52" s="284"/>
      <c r="X52" s="284"/>
      <c r="Y52" s="284"/>
      <c r="Z52" s="284"/>
      <c r="AA52" s="284"/>
      <c r="AB52" s="284"/>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5"/>
      <c r="AY52" s="189"/>
      <c r="AZ52" s="181"/>
      <c r="BA52" s="181"/>
      <c r="BB52" s="181"/>
      <c r="BC52" s="181"/>
      <c r="BD52" s="181"/>
      <c r="BE52" s="181"/>
      <c r="BF52" s="181"/>
      <c r="BG52" s="181"/>
      <c r="BH52" s="181"/>
      <c r="BI52" s="181"/>
      <c r="BJ52" s="181"/>
      <c r="BK52" s="181"/>
      <c r="BL52" s="181"/>
      <c r="BM52" s="181"/>
      <c r="BN52" s="181"/>
      <c r="BO52" s="181"/>
      <c r="BP52" s="181"/>
      <c r="BQ52" s="181"/>
      <c r="BR52" s="181"/>
      <c r="BS52" s="181"/>
      <c r="BT52" s="181"/>
      <c r="BU52" s="181"/>
      <c r="BV52" s="190"/>
      <c r="BW52" s="5"/>
    </row>
    <row r="53" spans="1:75" s="6" customFormat="1" ht="15" customHeight="1" thickBot="1" x14ac:dyDescent="0.3">
      <c r="A53" s="5"/>
      <c r="B53" s="55"/>
      <c r="C53" s="295" t="s">
        <v>297</v>
      </c>
      <c r="D53" s="242"/>
      <c r="E53" s="242"/>
      <c r="F53" s="242"/>
      <c r="G53" s="242"/>
      <c r="H53" s="242"/>
      <c r="I53" s="242"/>
      <c r="J53" s="242"/>
      <c r="K53" s="242"/>
      <c r="L53" s="242"/>
      <c r="M53" s="296">
        <v>0</v>
      </c>
      <c r="N53" s="296"/>
      <c r="O53" s="296"/>
      <c r="P53" s="296"/>
      <c r="Q53" s="296"/>
      <c r="R53" s="296"/>
      <c r="S53" s="296"/>
      <c r="T53" s="296"/>
      <c r="U53" s="296">
        <v>0</v>
      </c>
      <c r="V53" s="296"/>
      <c r="W53" s="296"/>
      <c r="X53" s="296"/>
      <c r="Y53" s="296"/>
      <c r="Z53" s="296"/>
      <c r="AA53" s="296"/>
      <c r="AB53" s="296"/>
      <c r="AC53" s="296">
        <v>0</v>
      </c>
      <c r="AD53" s="296"/>
      <c r="AE53" s="296"/>
      <c r="AF53" s="296"/>
      <c r="AG53" s="296"/>
      <c r="AH53" s="296"/>
      <c r="AI53" s="296"/>
      <c r="AJ53" s="296">
        <v>0</v>
      </c>
      <c r="AK53" s="296"/>
      <c r="AL53" s="296"/>
      <c r="AM53" s="296"/>
      <c r="AN53" s="296"/>
      <c r="AO53" s="296"/>
      <c r="AP53" s="296"/>
      <c r="AQ53" s="296">
        <v>0</v>
      </c>
      <c r="AR53" s="296"/>
      <c r="AS53" s="296"/>
      <c r="AT53" s="296"/>
      <c r="AU53" s="296"/>
      <c r="AV53" s="296"/>
      <c r="AW53" s="296"/>
      <c r="AX53" s="297"/>
      <c r="AY53" s="298" t="s">
        <v>529</v>
      </c>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1"/>
      <c r="BW53" s="5"/>
    </row>
    <row r="54" spans="1:75" s="6" customFormat="1" ht="15" customHeight="1" thickBot="1" x14ac:dyDescent="0.3">
      <c r="A54" s="5"/>
      <c r="B54" s="55"/>
      <c r="C54" s="291" t="s">
        <v>319</v>
      </c>
      <c r="D54" s="292"/>
      <c r="E54" s="292"/>
      <c r="F54" s="292"/>
      <c r="G54" s="292"/>
      <c r="H54" s="292"/>
      <c r="I54" s="292"/>
      <c r="J54" s="292"/>
      <c r="K54" s="292"/>
      <c r="L54" s="292"/>
      <c r="M54" s="293">
        <f>IF(M52+M53&gt;10, 10, M52+M53)</f>
        <v>0</v>
      </c>
      <c r="N54" s="293"/>
      <c r="O54" s="293"/>
      <c r="P54" s="293"/>
      <c r="Q54" s="293"/>
      <c r="R54" s="293"/>
      <c r="S54" s="293"/>
      <c r="T54" s="293"/>
      <c r="U54" s="293">
        <f>IF(X52+U53&gt;10, 10, X52+U53)</f>
        <v>0</v>
      </c>
      <c r="V54" s="293"/>
      <c r="W54" s="293"/>
      <c r="X54" s="293"/>
      <c r="Y54" s="293"/>
      <c r="Z54" s="293"/>
      <c r="AA54" s="293"/>
      <c r="AB54" s="293"/>
      <c r="AC54" s="293">
        <f>IF(AC52+AC53&gt;10, 10, AC52+AC53)</f>
        <v>0</v>
      </c>
      <c r="AD54" s="293"/>
      <c r="AE54" s="293"/>
      <c r="AF54" s="293"/>
      <c r="AG54" s="293"/>
      <c r="AH54" s="293"/>
      <c r="AI54" s="293"/>
      <c r="AJ54" s="293">
        <f>IF(AK52+AJ53&gt;10, 10, AK52+AJ53)</f>
        <v>0</v>
      </c>
      <c r="AK54" s="293"/>
      <c r="AL54" s="293"/>
      <c r="AM54" s="293"/>
      <c r="AN54" s="293"/>
      <c r="AO54" s="293"/>
      <c r="AP54" s="293"/>
      <c r="AQ54" s="293">
        <f>IF(AQ52+AQ53&gt;10, 10, AQ52+AQ53)</f>
        <v>0</v>
      </c>
      <c r="AR54" s="293"/>
      <c r="AS54" s="293"/>
      <c r="AT54" s="293"/>
      <c r="AU54" s="293"/>
      <c r="AV54" s="293"/>
      <c r="AW54" s="293"/>
      <c r="AX54" s="294"/>
      <c r="AY54" s="252" t="s">
        <v>520</v>
      </c>
      <c r="AZ54" s="253"/>
      <c r="BA54" s="253"/>
      <c r="BB54" s="253"/>
      <c r="BC54" s="253"/>
      <c r="BD54" s="253"/>
      <c r="BE54" s="254"/>
      <c r="BF54" s="254"/>
      <c r="BG54" s="254"/>
      <c r="BH54" s="254"/>
      <c r="BI54" s="254"/>
      <c r="BJ54" s="254"/>
      <c r="BK54" s="255"/>
      <c r="BL54" s="256" t="s">
        <v>597</v>
      </c>
      <c r="BM54" s="257"/>
      <c r="BN54" s="257"/>
      <c r="BO54" s="257"/>
      <c r="BP54" s="257"/>
      <c r="BQ54" s="257"/>
      <c r="BR54" s="257"/>
      <c r="BS54" s="255"/>
      <c r="BT54" s="258"/>
      <c r="BU54" s="258"/>
      <c r="BV54" s="259"/>
      <c r="BW54" s="5"/>
    </row>
    <row r="55" spans="1:75" s="6" customFormat="1" ht="5.0999999999999996" customHeight="1" thickBot="1" x14ac:dyDescent="0.3">
      <c r="A55" s="5"/>
      <c r="B55" s="55"/>
      <c r="C55" s="116"/>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5"/>
    </row>
    <row r="56" spans="1:75" s="6" customFormat="1" ht="15" customHeight="1" x14ac:dyDescent="0.25">
      <c r="A56" s="5"/>
      <c r="B56" s="55"/>
      <c r="C56" s="151" t="s">
        <v>263</v>
      </c>
      <c r="D56" s="152"/>
      <c r="E56" s="152"/>
      <c r="F56" s="152"/>
      <c r="G56" s="152"/>
      <c r="H56" s="152"/>
      <c r="I56" s="153"/>
      <c r="J56" s="153"/>
      <c r="K56" s="153"/>
      <c r="L56" s="153"/>
      <c r="M56" s="153"/>
      <c r="N56" s="153"/>
      <c r="O56" s="153"/>
      <c r="P56" s="153"/>
      <c r="Q56" s="153"/>
      <c r="R56" s="153"/>
      <c r="S56" s="153"/>
      <c r="T56" s="153"/>
      <c r="U56" s="153"/>
      <c r="V56" s="153"/>
      <c r="W56" s="66"/>
      <c r="X56" s="154" t="s">
        <v>28</v>
      </c>
      <c r="Y56" s="154"/>
      <c r="Z56" s="154"/>
      <c r="AA56" s="154"/>
      <c r="AB56" s="154"/>
      <c r="AC56" s="153" t="str">
        <f>IFERROR(VLOOKUP(I56,Labs,2,FALSE), "")</f>
        <v/>
      </c>
      <c r="AD56" s="153"/>
      <c r="AE56" s="153"/>
      <c r="AF56" s="153"/>
      <c r="AG56" s="153"/>
      <c r="AH56" s="153"/>
      <c r="AI56" s="153"/>
      <c r="AJ56" s="153"/>
      <c r="AK56" s="153"/>
      <c r="AL56" s="153"/>
      <c r="AM56" s="153"/>
      <c r="AN56" s="153"/>
      <c r="AO56" s="153"/>
      <c r="AP56" s="153"/>
      <c r="AQ56" s="153"/>
      <c r="AR56" s="153"/>
      <c r="AS56" s="153"/>
      <c r="AT56" s="153"/>
      <c r="AU56" s="153"/>
      <c r="AV56" s="153"/>
      <c r="AW56" s="153"/>
      <c r="AX56" s="66"/>
      <c r="AY56" s="66"/>
      <c r="AZ56" s="154" t="s">
        <v>518</v>
      </c>
      <c r="BA56" s="154"/>
      <c r="BB56" s="154"/>
      <c r="BC56" s="154"/>
      <c r="BD56" s="154"/>
      <c r="BE56" s="154"/>
      <c r="BF56" s="154"/>
      <c r="BG56" s="154"/>
      <c r="BH56" s="154"/>
      <c r="BI56" s="154"/>
      <c r="BJ56" s="154"/>
      <c r="BK56" s="154"/>
      <c r="BL56" s="153"/>
      <c r="BM56" s="153"/>
      <c r="BN56" s="153"/>
      <c r="BO56" s="153"/>
      <c r="BP56" s="153"/>
      <c r="BQ56" s="153"/>
      <c r="BR56" s="153"/>
      <c r="BS56" s="153"/>
      <c r="BT56" s="153"/>
      <c r="BU56" s="153"/>
      <c r="BV56" s="155"/>
      <c r="BW56" s="5"/>
    </row>
    <row r="57" spans="1:75" s="6" customFormat="1" ht="15" customHeight="1" x14ac:dyDescent="0.25">
      <c r="A57" s="5"/>
      <c r="B57" s="55"/>
      <c r="C57" s="272" t="s">
        <v>275</v>
      </c>
      <c r="D57" s="273"/>
      <c r="E57" s="273"/>
      <c r="F57" s="273"/>
      <c r="G57" s="273"/>
      <c r="H57" s="273"/>
      <c r="I57" s="273"/>
      <c r="J57" s="274"/>
      <c r="K57" s="274"/>
      <c r="L57" s="274"/>
      <c r="M57" s="274"/>
      <c r="N57" s="274"/>
      <c r="O57" s="274"/>
      <c r="P57" s="274"/>
      <c r="Q57" s="52"/>
      <c r="R57" s="52"/>
      <c r="S57" s="52" t="s">
        <v>306</v>
      </c>
      <c r="T57" s="52"/>
      <c r="U57" s="59"/>
      <c r="V57" s="59"/>
      <c r="W57" s="59"/>
      <c r="X57" s="59"/>
      <c r="Y57" s="59"/>
      <c r="Z57" s="59"/>
      <c r="AA57" s="274"/>
      <c r="AB57" s="274"/>
      <c r="AC57" s="274"/>
      <c r="AD57" s="274"/>
      <c r="AE57" s="274"/>
      <c r="AF57" s="274"/>
      <c r="AG57" s="52"/>
      <c r="AH57" s="275" t="s">
        <v>300</v>
      </c>
      <c r="AI57" s="275"/>
      <c r="AJ57" s="275"/>
      <c r="AK57" s="275"/>
      <c r="AL57" s="275"/>
      <c r="AM57" s="275"/>
      <c r="AN57" s="275"/>
      <c r="AO57" s="276"/>
      <c r="AP57" s="276"/>
      <c r="AQ57" s="276"/>
      <c r="AR57" s="276"/>
      <c r="AS57" s="276"/>
      <c r="AT57" s="276"/>
      <c r="AU57" s="52"/>
      <c r="AV57" s="52"/>
      <c r="AW57" s="275" t="s">
        <v>301</v>
      </c>
      <c r="AX57" s="275"/>
      <c r="AY57" s="275"/>
      <c r="AZ57" s="275"/>
      <c r="BA57" s="275"/>
      <c r="BB57" s="275"/>
      <c r="BC57" s="275"/>
      <c r="BD57" s="276"/>
      <c r="BE57" s="276"/>
      <c r="BF57" s="276"/>
      <c r="BG57" s="276"/>
      <c r="BH57" s="276"/>
      <c r="BI57" s="276"/>
      <c r="BJ57" s="52"/>
      <c r="BK57" s="52"/>
      <c r="BL57" s="52"/>
      <c r="BM57" s="52"/>
      <c r="BN57" s="52"/>
      <c r="BO57" s="52"/>
      <c r="BP57" s="52"/>
      <c r="BQ57" s="52"/>
      <c r="BR57" s="52"/>
      <c r="BS57" s="52"/>
      <c r="BT57" s="52"/>
      <c r="BU57" s="52"/>
      <c r="BV57" s="71"/>
      <c r="BW57" s="5"/>
    </row>
    <row r="58" spans="1:75" s="6" customFormat="1" ht="15" customHeight="1" thickBot="1" x14ac:dyDescent="0.3">
      <c r="A58" s="5"/>
      <c r="B58" s="55"/>
      <c r="C58" s="265" t="s">
        <v>309</v>
      </c>
      <c r="D58" s="266"/>
      <c r="E58" s="266"/>
      <c r="F58" s="266"/>
      <c r="G58" s="266"/>
      <c r="H58" s="266"/>
      <c r="I58" s="266"/>
      <c r="J58" s="266"/>
      <c r="K58" s="266"/>
      <c r="L58" s="266"/>
      <c r="M58" s="266"/>
      <c r="N58" s="266"/>
      <c r="O58" s="266"/>
      <c r="P58" s="267" t="s">
        <v>308</v>
      </c>
      <c r="Q58" s="267"/>
      <c r="R58" s="267"/>
      <c r="S58" s="267"/>
      <c r="T58" s="267"/>
      <c r="U58" s="267"/>
      <c r="V58" s="267"/>
      <c r="W58" s="267"/>
      <c r="X58" s="52"/>
      <c r="Y58" s="52"/>
      <c r="Z58" s="59" t="s">
        <v>310</v>
      </c>
      <c r="AA58" s="59"/>
      <c r="AB58" s="59"/>
      <c r="AC58" s="59"/>
      <c r="AD58" s="59"/>
      <c r="AE58" s="52"/>
      <c r="AF58" s="52"/>
      <c r="AG58" s="267" t="s">
        <v>313</v>
      </c>
      <c r="AH58" s="267"/>
      <c r="AI58" s="267"/>
      <c r="AJ58" s="267"/>
      <c r="AK58" s="267"/>
      <c r="AL58" s="267"/>
      <c r="AM58" s="267"/>
      <c r="AN58" s="112"/>
      <c r="AO58" s="72"/>
      <c r="AP58" s="268" t="s">
        <v>318</v>
      </c>
      <c r="AQ58" s="268"/>
      <c r="AR58" s="268"/>
      <c r="AS58" s="268"/>
      <c r="AT58" s="268"/>
      <c r="AU58" s="268"/>
      <c r="AV58" s="268"/>
      <c r="AW58" s="268"/>
      <c r="AX58" s="299" t="str">
        <f>IFERROR(VLOOKUP(AG58,L37Testing,2,FALSE), "")</f>
        <v xml:space="preserve">	24 hours @ 93.3 ± 1.7 °C</v>
      </c>
      <c r="AY58" s="300"/>
      <c r="AZ58" s="300"/>
      <c r="BA58" s="300"/>
      <c r="BB58" s="300"/>
      <c r="BC58" s="300"/>
      <c r="BD58" s="300"/>
      <c r="BE58" s="300"/>
      <c r="BF58" s="300"/>
      <c r="BG58" s="300"/>
      <c r="BH58" s="300"/>
      <c r="BI58" s="300"/>
      <c r="BJ58" s="300"/>
      <c r="BK58" s="300"/>
      <c r="BL58" s="300"/>
      <c r="BM58" s="300"/>
      <c r="BN58" s="300"/>
      <c r="BO58" s="300"/>
      <c r="BP58" s="300"/>
      <c r="BQ58" s="300"/>
      <c r="BR58" s="300"/>
      <c r="BS58" s="300"/>
      <c r="BT58" s="300"/>
      <c r="BU58" s="300"/>
      <c r="BV58" s="74"/>
      <c r="BW58" s="5"/>
    </row>
    <row r="59" spans="1:75" s="6" customFormat="1" ht="15" customHeight="1" thickBot="1" x14ac:dyDescent="0.3">
      <c r="A59" s="5"/>
      <c r="B59" s="55"/>
      <c r="C59" s="288"/>
      <c r="D59" s="289"/>
      <c r="E59" s="289"/>
      <c r="F59" s="289"/>
      <c r="G59" s="289"/>
      <c r="H59" s="289"/>
      <c r="I59" s="289"/>
      <c r="J59" s="289"/>
      <c r="K59" s="289"/>
      <c r="L59" s="289"/>
      <c r="M59" s="250" t="s">
        <v>321</v>
      </c>
      <c r="N59" s="250"/>
      <c r="O59" s="250"/>
      <c r="P59" s="250"/>
      <c r="Q59" s="250"/>
      <c r="R59" s="250"/>
      <c r="S59" s="250"/>
      <c r="T59" s="250"/>
      <c r="U59" s="250" t="s">
        <v>322</v>
      </c>
      <c r="V59" s="250"/>
      <c r="W59" s="250"/>
      <c r="X59" s="250"/>
      <c r="Y59" s="250"/>
      <c r="Z59" s="250"/>
      <c r="AA59" s="250"/>
      <c r="AB59" s="250"/>
      <c r="AC59" s="250" t="s">
        <v>323</v>
      </c>
      <c r="AD59" s="250"/>
      <c r="AE59" s="250"/>
      <c r="AF59" s="250"/>
      <c r="AG59" s="250"/>
      <c r="AH59" s="250"/>
      <c r="AI59" s="250"/>
      <c r="AJ59" s="250" t="s">
        <v>325</v>
      </c>
      <c r="AK59" s="250"/>
      <c r="AL59" s="250"/>
      <c r="AM59" s="250"/>
      <c r="AN59" s="250"/>
      <c r="AO59" s="250"/>
      <c r="AP59" s="250"/>
      <c r="AQ59" s="250" t="s">
        <v>324</v>
      </c>
      <c r="AR59" s="250"/>
      <c r="AS59" s="250"/>
      <c r="AT59" s="250"/>
      <c r="AU59" s="250"/>
      <c r="AV59" s="250"/>
      <c r="AW59" s="250"/>
      <c r="AX59" s="251"/>
      <c r="AY59" s="277" t="s">
        <v>539</v>
      </c>
      <c r="AZ59" s="278"/>
      <c r="BA59" s="278"/>
      <c r="BB59" s="278"/>
      <c r="BC59" s="278"/>
      <c r="BD59" s="278"/>
      <c r="BE59" s="278"/>
      <c r="BF59" s="279"/>
      <c r="BG59" s="279"/>
      <c r="BH59" s="279"/>
      <c r="BI59" s="279"/>
      <c r="BJ59" s="279"/>
      <c r="BK59" s="279"/>
      <c r="BL59" s="279"/>
      <c r="BM59" s="279"/>
      <c r="BN59" s="279"/>
      <c r="BO59" s="279"/>
      <c r="BP59" s="279"/>
      <c r="BQ59" s="279"/>
      <c r="BR59" s="279"/>
      <c r="BS59" s="279"/>
      <c r="BT59" s="279"/>
      <c r="BU59" s="279"/>
      <c r="BV59" s="280"/>
      <c r="BW59" s="5"/>
    </row>
    <row r="60" spans="1:75" s="6" customFormat="1" ht="15" customHeight="1" thickBot="1" x14ac:dyDescent="0.3">
      <c r="A60" s="5"/>
      <c r="B60" s="55"/>
      <c r="C60" s="281" t="s">
        <v>320</v>
      </c>
      <c r="D60" s="282"/>
      <c r="E60" s="282"/>
      <c r="F60" s="282"/>
      <c r="G60" s="282"/>
      <c r="H60" s="282"/>
      <c r="I60" s="282"/>
      <c r="J60" s="282"/>
      <c r="K60" s="282"/>
      <c r="L60" s="282"/>
      <c r="M60" s="283"/>
      <c r="N60" s="283"/>
      <c r="O60" s="283"/>
      <c r="P60" s="283"/>
      <c r="Q60" s="283"/>
      <c r="R60" s="283"/>
      <c r="S60" s="283"/>
      <c r="T60" s="283"/>
      <c r="U60" s="284"/>
      <c r="V60" s="284"/>
      <c r="W60" s="284"/>
      <c r="X60" s="284"/>
      <c r="Y60" s="284"/>
      <c r="Z60" s="284"/>
      <c r="AA60" s="284"/>
      <c r="AB60" s="284"/>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5"/>
      <c r="AY60" s="286" t="s">
        <v>289</v>
      </c>
      <c r="AZ60" s="286"/>
      <c r="BA60" s="286"/>
      <c r="BB60" s="286"/>
      <c r="BC60" s="286"/>
      <c r="BD60" s="286"/>
      <c r="BE60" s="286"/>
      <c r="BF60" s="286"/>
      <c r="BG60" s="286"/>
      <c r="BH60" s="286"/>
      <c r="BI60" s="286"/>
      <c r="BJ60" s="286"/>
      <c r="BK60" s="286"/>
      <c r="BL60" s="286"/>
      <c r="BM60" s="286"/>
      <c r="BN60" s="286"/>
      <c r="BO60" s="286"/>
      <c r="BP60" s="286"/>
      <c r="BQ60" s="286"/>
      <c r="BR60" s="286"/>
      <c r="BS60" s="286"/>
      <c r="BT60" s="286"/>
      <c r="BU60" s="286"/>
      <c r="BV60" s="287"/>
      <c r="BW60" s="5"/>
    </row>
    <row r="61" spans="1:75" s="6" customFormat="1" ht="15" customHeight="1" x14ac:dyDescent="0.25">
      <c r="A61" s="5"/>
      <c r="B61" s="55"/>
      <c r="C61" s="295" t="s">
        <v>297</v>
      </c>
      <c r="D61" s="242"/>
      <c r="E61" s="242"/>
      <c r="F61" s="242"/>
      <c r="G61" s="242"/>
      <c r="H61" s="242"/>
      <c r="I61" s="242"/>
      <c r="J61" s="242"/>
      <c r="K61" s="242"/>
      <c r="L61" s="242"/>
      <c r="M61" s="296">
        <v>0</v>
      </c>
      <c r="N61" s="296"/>
      <c r="O61" s="296"/>
      <c r="P61" s="296"/>
      <c r="Q61" s="296"/>
      <c r="R61" s="296"/>
      <c r="S61" s="296"/>
      <c r="T61" s="296"/>
      <c r="U61" s="296">
        <v>0</v>
      </c>
      <c r="V61" s="296"/>
      <c r="W61" s="296"/>
      <c r="X61" s="296"/>
      <c r="Y61" s="296"/>
      <c r="Z61" s="296"/>
      <c r="AA61" s="296"/>
      <c r="AB61" s="296"/>
      <c r="AC61" s="296">
        <v>0</v>
      </c>
      <c r="AD61" s="296"/>
      <c r="AE61" s="296"/>
      <c r="AF61" s="296"/>
      <c r="AG61" s="296"/>
      <c r="AH61" s="296"/>
      <c r="AI61" s="296"/>
      <c r="AJ61" s="296">
        <v>0</v>
      </c>
      <c r="AK61" s="296"/>
      <c r="AL61" s="296"/>
      <c r="AM61" s="296"/>
      <c r="AN61" s="296"/>
      <c r="AO61" s="296"/>
      <c r="AP61" s="296"/>
      <c r="AQ61" s="296">
        <v>0</v>
      </c>
      <c r="AR61" s="296"/>
      <c r="AS61" s="296"/>
      <c r="AT61" s="296"/>
      <c r="AU61" s="296"/>
      <c r="AV61" s="296"/>
      <c r="AW61" s="296"/>
      <c r="AX61" s="297"/>
      <c r="AY61" s="183"/>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5"/>
      <c r="BW61" s="5"/>
    </row>
    <row r="62" spans="1:75" s="6" customFormat="1" ht="15" customHeight="1" thickBot="1" x14ac:dyDescent="0.3">
      <c r="A62" s="5"/>
      <c r="B62" s="55"/>
      <c r="C62" s="291" t="s">
        <v>319</v>
      </c>
      <c r="D62" s="292"/>
      <c r="E62" s="292"/>
      <c r="F62" s="292"/>
      <c r="G62" s="292"/>
      <c r="H62" s="292"/>
      <c r="I62" s="292"/>
      <c r="J62" s="292"/>
      <c r="K62" s="292"/>
      <c r="L62" s="292"/>
      <c r="M62" s="293">
        <f>IF(M60+M61&gt;10, 10, M60+M61)</f>
        <v>0</v>
      </c>
      <c r="N62" s="293"/>
      <c r="O62" s="293"/>
      <c r="P62" s="293"/>
      <c r="Q62" s="293"/>
      <c r="R62" s="293"/>
      <c r="S62" s="293"/>
      <c r="T62" s="293"/>
      <c r="U62" s="293">
        <f>IF(X60+U61&gt;10, 10, X60+U61)</f>
        <v>0</v>
      </c>
      <c r="V62" s="293"/>
      <c r="W62" s="293"/>
      <c r="X62" s="293"/>
      <c r="Y62" s="293"/>
      <c r="Z62" s="293"/>
      <c r="AA62" s="293"/>
      <c r="AB62" s="293"/>
      <c r="AC62" s="293">
        <f>IF(AC60+AC61&gt;10, 10, AC60+AC61)</f>
        <v>0</v>
      </c>
      <c r="AD62" s="293"/>
      <c r="AE62" s="293"/>
      <c r="AF62" s="293"/>
      <c r="AG62" s="293"/>
      <c r="AH62" s="293"/>
      <c r="AI62" s="293"/>
      <c r="AJ62" s="293">
        <f>IF(AK60+AJ61&gt;10, 10, AK60+AJ61)</f>
        <v>0</v>
      </c>
      <c r="AK62" s="293"/>
      <c r="AL62" s="293"/>
      <c r="AM62" s="293"/>
      <c r="AN62" s="293"/>
      <c r="AO62" s="293"/>
      <c r="AP62" s="293"/>
      <c r="AQ62" s="293">
        <f>IF(AQ60+AQ61&gt;10, 10, AQ60+AQ61)</f>
        <v>0</v>
      </c>
      <c r="AR62" s="293"/>
      <c r="AS62" s="293"/>
      <c r="AT62" s="293"/>
      <c r="AU62" s="293"/>
      <c r="AV62" s="293"/>
      <c r="AW62" s="293"/>
      <c r="AX62" s="294"/>
      <c r="AY62" s="186"/>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8"/>
      <c r="BW62" s="5"/>
    </row>
    <row r="63" spans="1:75" s="6" customFormat="1" ht="15" customHeight="1" thickBot="1" x14ac:dyDescent="0.3">
      <c r="A63" s="5"/>
      <c r="B63" s="55"/>
      <c r="C63" s="281" t="s">
        <v>326</v>
      </c>
      <c r="D63" s="282"/>
      <c r="E63" s="282"/>
      <c r="F63" s="282"/>
      <c r="G63" s="282"/>
      <c r="H63" s="282"/>
      <c r="I63" s="282"/>
      <c r="J63" s="282"/>
      <c r="K63" s="282"/>
      <c r="L63" s="282"/>
      <c r="M63" s="283"/>
      <c r="N63" s="283"/>
      <c r="O63" s="283"/>
      <c r="P63" s="283"/>
      <c r="Q63" s="283"/>
      <c r="R63" s="283"/>
      <c r="S63" s="283"/>
      <c r="T63" s="283"/>
      <c r="U63" s="284"/>
      <c r="V63" s="284"/>
      <c r="W63" s="284"/>
      <c r="X63" s="284"/>
      <c r="Y63" s="284"/>
      <c r="Z63" s="284"/>
      <c r="AA63" s="284"/>
      <c r="AB63" s="284"/>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5"/>
      <c r="AY63" s="189"/>
      <c r="AZ63" s="181"/>
      <c r="BA63" s="181"/>
      <c r="BB63" s="181"/>
      <c r="BC63" s="181"/>
      <c r="BD63" s="181"/>
      <c r="BE63" s="181"/>
      <c r="BF63" s="181"/>
      <c r="BG63" s="181"/>
      <c r="BH63" s="181"/>
      <c r="BI63" s="181"/>
      <c r="BJ63" s="181"/>
      <c r="BK63" s="181"/>
      <c r="BL63" s="181"/>
      <c r="BM63" s="181"/>
      <c r="BN63" s="181"/>
      <c r="BO63" s="181"/>
      <c r="BP63" s="181"/>
      <c r="BQ63" s="181"/>
      <c r="BR63" s="181"/>
      <c r="BS63" s="181"/>
      <c r="BT63" s="181"/>
      <c r="BU63" s="181"/>
      <c r="BV63" s="190"/>
      <c r="BW63" s="5"/>
    </row>
    <row r="64" spans="1:75" s="6" customFormat="1" ht="15" customHeight="1" thickBot="1" x14ac:dyDescent="0.3">
      <c r="A64" s="5"/>
      <c r="B64" s="55"/>
      <c r="C64" s="295" t="s">
        <v>297</v>
      </c>
      <c r="D64" s="242"/>
      <c r="E64" s="242"/>
      <c r="F64" s="242"/>
      <c r="G64" s="242"/>
      <c r="H64" s="242"/>
      <c r="I64" s="242"/>
      <c r="J64" s="242"/>
      <c r="K64" s="242"/>
      <c r="L64" s="242"/>
      <c r="M64" s="296">
        <v>0</v>
      </c>
      <c r="N64" s="296"/>
      <c r="O64" s="296"/>
      <c r="P64" s="296"/>
      <c r="Q64" s="296"/>
      <c r="R64" s="296"/>
      <c r="S64" s="296"/>
      <c r="T64" s="296"/>
      <c r="U64" s="296">
        <v>0</v>
      </c>
      <c r="V64" s="296"/>
      <c r="W64" s="296"/>
      <c r="X64" s="296"/>
      <c r="Y64" s="296"/>
      <c r="Z64" s="296"/>
      <c r="AA64" s="296"/>
      <c r="AB64" s="296"/>
      <c r="AC64" s="296">
        <v>0</v>
      </c>
      <c r="AD64" s="296"/>
      <c r="AE64" s="296"/>
      <c r="AF64" s="296"/>
      <c r="AG64" s="296"/>
      <c r="AH64" s="296"/>
      <c r="AI64" s="296"/>
      <c r="AJ64" s="296">
        <v>0</v>
      </c>
      <c r="AK64" s="296"/>
      <c r="AL64" s="296"/>
      <c r="AM64" s="296"/>
      <c r="AN64" s="296"/>
      <c r="AO64" s="296"/>
      <c r="AP64" s="296"/>
      <c r="AQ64" s="296">
        <v>0</v>
      </c>
      <c r="AR64" s="296"/>
      <c r="AS64" s="296"/>
      <c r="AT64" s="296"/>
      <c r="AU64" s="296"/>
      <c r="AV64" s="296"/>
      <c r="AW64" s="296"/>
      <c r="AX64" s="297"/>
      <c r="AY64" s="298" t="s">
        <v>529</v>
      </c>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1"/>
      <c r="BW64" s="5"/>
    </row>
    <row r="65" spans="1:75" s="6" customFormat="1" ht="15" customHeight="1" thickBot="1" x14ac:dyDescent="0.3">
      <c r="A65" s="5"/>
      <c r="B65" s="55"/>
      <c r="C65" s="291" t="s">
        <v>319</v>
      </c>
      <c r="D65" s="292"/>
      <c r="E65" s="292"/>
      <c r="F65" s="292"/>
      <c r="G65" s="292"/>
      <c r="H65" s="292"/>
      <c r="I65" s="292"/>
      <c r="J65" s="292"/>
      <c r="K65" s="292"/>
      <c r="L65" s="292"/>
      <c r="M65" s="293">
        <f>IF(M63+M64&gt;10, 10, M63+M64)</f>
        <v>0</v>
      </c>
      <c r="N65" s="293"/>
      <c r="O65" s="293"/>
      <c r="P65" s="293"/>
      <c r="Q65" s="293"/>
      <c r="R65" s="293"/>
      <c r="S65" s="293"/>
      <c r="T65" s="293"/>
      <c r="U65" s="293">
        <f>IF(X63+U64&gt;10, 10, X63+U64)</f>
        <v>0</v>
      </c>
      <c r="V65" s="293"/>
      <c r="W65" s="293"/>
      <c r="X65" s="293"/>
      <c r="Y65" s="293"/>
      <c r="Z65" s="293"/>
      <c r="AA65" s="293"/>
      <c r="AB65" s="293"/>
      <c r="AC65" s="293">
        <f>IF(AC63+AC64&gt;10, 10, AC63+AC64)</f>
        <v>0</v>
      </c>
      <c r="AD65" s="293"/>
      <c r="AE65" s="293"/>
      <c r="AF65" s="293"/>
      <c r="AG65" s="293"/>
      <c r="AH65" s="293"/>
      <c r="AI65" s="293"/>
      <c r="AJ65" s="293">
        <f>IF(AK63+AJ64&gt;10, 10, AK63+AJ64)</f>
        <v>0</v>
      </c>
      <c r="AK65" s="293"/>
      <c r="AL65" s="293"/>
      <c r="AM65" s="293"/>
      <c r="AN65" s="293"/>
      <c r="AO65" s="293"/>
      <c r="AP65" s="293"/>
      <c r="AQ65" s="293">
        <f>IF(AQ63+AQ64&gt;10, 10, AQ63+AQ64)</f>
        <v>0</v>
      </c>
      <c r="AR65" s="293"/>
      <c r="AS65" s="293"/>
      <c r="AT65" s="293"/>
      <c r="AU65" s="293"/>
      <c r="AV65" s="293"/>
      <c r="AW65" s="293"/>
      <c r="AX65" s="294"/>
      <c r="AY65" s="252" t="s">
        <v>520</v>
      </c>
      <c r="AZ65" s="253"/>
      <c r="BA65" s="253"/>
      <c r="BB65" s="253"/>
      <c r="BC65" s="253"/>
      <c r="BD65" s="253"/>
      <c r="BE65" s="254"/>
      <c r="BF65" s="254"/>
      <c r="BG65" s="254"/>
      <c r="BH65" s="254"/>
      <c r="BI65" s="254"/>
      <c r="BJ65" s="254"/>
      <c r="BK65" s="255"/>
      <c r="BL65" s="256" t="s">
        <v>597</v>
      </c>
      <c r="BM65" s="257"/>
      <c r="BN65" s="257"/>
      <c r="BO65" s="257"/>
      <c r="BP65" s="257"/>
      <c r="BQ65" s="257"/>
      <c r="BR65" s="257"/>
      <c r="BS65" s="255"/>
      <c r="BT65" s="258"/>
      <c r="BU65" s="258"/>
      <c r="BV65" s="259"/>
      <c r="BW65" s="5"/>
    </row>
    <row r="66" spans="1:75" s="5" customFormat="1" ht="15" customHeight="1" x14ac:dyDescent="0.25">
      <c r="B66" s="55"/>
      <c r="C66" s="75"/>
      <c r="D66" s="75"/>
      <c r="E66" s="75"/>
      <c r="F66" s="75"/>
      <c r="G66" s="75"/>
      <c r="H66" s="75"/>
      <c r="I66" s="75"/>
      <c r="J66" s="75"/>
      <c r="K66" s="75"/>
      <c r="L66" s="75"/>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111"/>
      <c r="AZ66" s="111"/>
      <c r="BA66" s="111"/>
      <c r="BB66" s="111"/>
      <c r="BC66" s="111"/>
      <c r="BD66" s="111"/>
      <c r="BE66" s="111"/>
      <c r="BF66" s="111"/>
      <c r="BG66" s="111"/>
      <c r="BH66" s="111"/>
      <c r="BI66" s="111"/>
      <c r="BJ66" s="111"/>
      <c r="BK66" s="111"/>
      <c r="BL66" s="116"/>
      <c r="BM66" s="116"/>
      <c r="BN66" s="116"/>
      <c r="BO66" s="116"/>
      <c r="BP66" s="116"/>
      <c r="BQ66" s="116"/>
      <c r="BR66" s="116"/>
      <c r="BS66" s="111"/>
      <c r="BT66" s="111"/>
      <c r="BU66" s="111"/>
      <c r="BV66" s="111"/>
    </row>
  </sheetData>
  <sheetProtection algorithmName="SHA-512" hashValue="fJV8bQljovwABmRDZizMFhChI8jwPMia7rlqOpfZYdzlEyhDIDKjEaDNqxiH28LWHKtMEigkcSPDvIGSvfmGyQ==" saltValue="VUovh4x7aY6ao9IX6YA/Lw==" spinCount="100000" sheet="1" objects="1" scenarios="1" selectLockedCells="1"/>
  <mergeCells count="389">
    <mergeCell ref="C64:L64"/>
    <mergeCell ref="M64:T64"/>
    <mergeCell ref="U64:AB64"/>
    <mergeCell ref="AC64:AI64"/>
    <mergeCell ref="AJ64:AP64"/>
    <mergeCell ref="AQ64:AX64"/>
    <mergeCell ref="BS65:BV65"/>
    <mergeCell ref="AY64:BV64"/>
    <mergeCell ref="C65:L65"/>
    <mergeCell ref="M65:T65"/>
    <mergeCell ref="U65:AB65"/>
    <mergeCell ref="AC65:AI65"/>
    <mergeCell ref="AJ65:AP65"/>
    <mergeCell ref="AQ65:AX65"/>
    <mergeCell ref="AY65:BD65"/>
    <mergeCell ref="BE65:BK65"/>
    <mergeCell ref="BL65:BR65"/>
    <mergeCell ref="AY61:BV63"/>
    <mergeCell ref="C62:L62"/>
    <mergeCell ref="M62:T62"/>
    <mergeCell ref="U62:AB62"/>
    <mergeCell ref="AC62:AI62"/>
    <mergeCell ref="AJ62:AP62"/>
    <mergeCell ref="AQ62:AX62"/>
    <mergeCell ref="C63:L63"/>
    <mergeCell ref="M63:T63"/>
    <mergeCell ref="U63:AB63"/>
    <mergeCell ref="C61:L61"/>
    <mergeCell ref="M61:T61"/>
    <mergeCell ref="U61:AB61"/>
    <mergeCell ref="AC61:AI61"/>
    <mergeCell ref="AJ61:AP61"/>
    <mergeCell ref="AQ61:AX61"/>
    <mergeCell ref="AC63:AI63"/>
    <mergeCell ref="AJ63:AP63"/>
    <mergeCell ref="AQ63:AX63"/>
    <mergeCell ref="AY59:BE59"/>
    <mergeCell ref="BF59:BV59"/>
    <mergeCell ref="C60:L60"/>
    <mergeCell ref="M60:T60"/>
    <mergeCell ref="U60:AB60"/>
    <mergeCell ref="AC60:AI60"/>
    <mergeCell ref="AJ60:AP60"/>
    <mergeCell ref="AQ60:AX60"/>
    <mergeCell ref="AY60:BV60"/>
    <mergeCell ref="C59:L59"/>
    <mergeCell ref="M59:T59"/>
    <mergeCell ref="U59:AB59"/>
    <mergeCell ref="AC59:AI59"/>
    <mergeCell ref="AJ59:AP59"/>
    <mergeCell ref="AQ59:AX59"/>
    <mergeCell ref="BD57:BI57"/>
    <mergeCell ref="C58:O58"/>
    <mergeCell ref="P58:W58"/>
    <mergeCell ref="AG58:AM58"/>
    <mergeCell ref="AP58:AW58"/>
    <mergeCell ref="AX58:BU58"/>
    <mergeCell ref="C57:I57"/>
    <mergeCell ref="J57:P57"/>
    <mergeCell ref="AA57:AF57"/>
    <mergeCell ref="AH57:AN57"/>
    <mergeCell ref="AO57:AT57"/>
    <mergeCell ref="AW57:BC57"/>
    <mergeCell ref="C53:L53"/>
    <mergeCell ref="M53:T53"/>
    <mergeCell ref="U53:AB53"/>
    <mergeCell ref="AC53:AI53"/>
    <mergeCell ref="AJ53:AP53"/>
    <mergeCell ref="AQ53:AX53"/>
    <mergeCell ref="BS54:BV54"/>
    <mergeCell ref="C56:H56"/>
    <mergeCell ref="I56:V56"/>
    <mergeCell ref="X56:AB56"/>
    <mergeCell ref="AC56:AW56"/>
    <mergeCell ref="AZ56:BK56"/>
    <mergeCell ref="BL56:BV56"/>
    <mergeCell ref="AY53:BV53"/>
    <mergeCell ref="C54:L54"/>
    <mergeCell ref="M54:T54"/>
    <mergeCell ref="U54:AB54"/>
    <mergeCell ref="AC54:AI54"/>
    <mergeCell ref="AJ54:AP54"/>
    <mergeCell ref="AQ54:AX54"/>
    <mergeCell ref="AY54:BD54"/>
    <mergeCell ref="BE54:BK54"/>
    <mergeCell ref="BL54:BR54"/>
    <mergeCell ref="AY50:BV52"/>
    <mergeCell ref="C51:L51"/>
    <mergeCell ref="M51:T51"/>
    <mergeCell ref="U51:AB51"/>
    <mergeCell ref="AC51:AI51"/>
    <mergeCell ref="AJ51:AP51"/>
    <mergeCell ref="AQ51:AX51"/>
    <mergeCell ref="C52:L52"/>
    <mergeCell ref="M52:T52"/>
    <mergeCell ref="U52:AB52"/>
    <mergeCell ref="C50:L50"/>
    <mergeCell ref="M50:T50"/>
    <mergeCell ref="U50:AB50"/>
    <mergeCell ref="AC50:AI50"/>
    <mergeCell ref="AJ50:AP50"/>
    <mergeCell ref="AQ50:AX50"/>
    <mergeCell ref="AC52:AI52"/>
    <mergeCell ref="AJ52:AP52"/>
    <mergeCell ref="AQ52:AX52"/>
    <mergeCell ref="AY48:BE48"/>
    <mergeCell ref="BF48:BV48"/>
    <mergeCell ref="C49:L49"/>
    <mergeCell ref="M49:T49"/>
    <mergeCell ref="U49:AB49"/>
    <mergeCell ref="AC49:AI49"/>
    <mergeCell ref="AJ49:AP49"/>
    <mergeCell ref="AQ49:AX49"/>
    <mergeCell ref="AY49:BV49"/>
    <mergeCell ref="C48:L48"/>
    <mergeCell ref="M48:T48"/>
    <mergeCell ref="U48:AB48"/>
    <mergeCell ref="AC48:AI48"/>
    <mergeCell ref="AJ48:AP48"/>
    <mergeCell ref="AQ48:AX48"/>
    <mergeCell ref="BD46:BI46"/>
    <mergeCell ref="C47:O47"/>
    <mergeCell ref="P47:W47"/>
    <mergeCell ref="AG47:AM47"/>
    <mergeCell ref="AP47:AW47"/>
    <mergeCell ref="AX47:BU47"/>
    <mergeCell ref="C46:I46"/>
    <mergeCell ref="J46:P46"/>
    <mergeCell ref="AA46:AF46"/>
    <mergeCell ref="AH46:AN46"/>
    <mergeCell ref="AO46:AT46"/>
    <mergeCell ref="AW46:BC46"/>
    <mergeCell ref="C42:L42"/>
    <mergeCell ref="M42:T42"/>
    <mergeCell ref="U42:AB42"/>
    <mergeCell ref="AC42:AI42"/>
    <mergeCell ref="AJ42:AP42"/>
    <mergeCell ref="AQ42:AX42"/>
    <mergeCell ref="BS43:BV43"/>
    <mergeCell ref="C45:H45"/>
    <mergeCell ref="I45:V45"/>
    <mergeCell ref="X45:AB45"/>
    <mergeCell ref="AC45:AW45"/>
    <mergeCell ref="AZ45:BK45"/>
    <mergeCell ref="BL45:BV45"/>
    <mergeCell ref="AY42:BV42"/>
    <mergeCell ref="C43:L43"/>
    <mergeCell ref="M43:T43"/>
    <mergeCell ref="U43:AB43"/>
    <mergeCell ref="AC43:AI43"/>
    <mergeCell ref="AJ43:AP43"/>
    <mergeCell ref="AQ43:AX43"/>
    <mergeCell ref="AY43:BD43"/>
    <mergeCell ref="BE43:BK43"/>
    <mergeCell ref="BL43:BR43"/>
    <mergeCell ref="AY39:BV41"/>
    <mergeCell ref="C40:L40"/>
    <mergeCell ref="M40:T40"/>
    <mergeCell ref="U40:AB40"/>
    <mergeCell ref="AC40:AI40"/>
    <mergeCell ref="AJ40:AP40"/>
    <mergeCell ref="AQ40:AX40"/>
    <mergeCell ref="C41:L41"/>
    <mergeCell ref="M41:T41"/>
    <mergeCell ref="U41:AB41"/>
    <mergeCell ref="C39:L39"/>
    <mergeCell ref="M39:T39"/>
    <mergeCell ref="U39:AB39"/>
    <mergeCell ref="AC39:AI39"/>
    <mergeCell ref="AJ39:AP39"/>
    <mergeCell ref="AQ39:AX39"/>
    <mergeCell ref="AC41:AI41"/>
    <mergeCell ref="AJ41:AP41"/>
    <mergeCell ref="AQ41:AX41"/>
    <mergeCell ref="AY37:BE37"/>
    <mergeCell ref="BF37:BV37"/>
    <mergeCell ref="C38:L38"/>
    <mergeCell ref="M38:T38"/>
    <mergeCell ref="U38:AB38"/>
    <mergeCell ref="AC38:AI38"/>
    <mergeCell ref="AJ38:AP38"/>
    <mergeCell ref="AQ38:AX38"/>
    <mergeCell ref="AY38:BV38"/>
    <mergeCell ref="C37:L37"/>
    <mergeCell ref="M37:T37"/>
    <mergeCell ref="U37:AB37"/>
    <mergeCell ref="AC37:AI37"/>
    <mergeCell ref="AJ37:AP37"/>
    <mergeCell ref="AQ37:AX37"/>
    <mergeCell ref="BD35:BI35"/>
    <mergeCell ref="C36:O36"/>
    <mergeCell ref="P36:W36"/>
    <mergeCell ref="AG36:AM36"/>
    <mergeCell ref="AP36:AW36"/>
    <mergeCell ref="AX36:BU36"/>
    <mergeCell ref="C35:I35"/>
    <mergeCell ref="J35:P35"/>
    <mergeCell ref="AA35:AF35"/>
    <mergeCell ref="AH35:AN35"/>
    <mergeCell ref="AO35:AT35"/>
    <mergeCell ref="AW35:BC35"/>
    <mergeCell ref="C31:L31"/>
    <mergeCell ref="M31:T31"/>
    <mergeCell ref="U31:AB31"/>
    <mergeCell ref="AC31:AI31"/>
    <mergeCell ref="AJ31:AP31"/>
    <mergeCell ref="AQ31:AX31"/>
    <mergeCell ref="BS32:BV32"/>
    <mergeCell ref="C34:H34"/>
    <mergeCell ref="I34:V34"/>
    <mergeCell ref="X34:AB34"/>
    <mergeCell ref="AC34:AW34"/>
    <mergeCell ref="AZ34:BK34"/>
    <mergeCell ref="BL34:BV34"/>
    <mergeCell ref="AY31:BV31"/>
    <mergeCell ref="C32:L32"/>
    <mergeCell ref="M32:T32"/>
    <mergeCell ref="U32:AB32"/>
    <mergeCell ref="AC32:AI32"/>
    <mergeCell ref="AJ32:AP32"/>
    <mergeCell ref="AQ32:AX32"/>
    <mergeCell ref="AY32:BD32"/>
    <mergeCell ref="BE32:BK32"/>
    <mergeCell ref="BL32:BR32"/>
    <mergeCell ref="AY28:BV30"/>
    <mergeCell ref="C29:L29"/>
    <mergeCell ref="M29:T29"/>
    <mergeCell ref="U29:AB29"/>
    <mergeCell ref="AC29:AI29"/>
    <mergeCell ref="AJ29:AP29"/>
    <mergeCell ref="AQ29:AX29"/>
    <mergeCell ref="C30:L30"/>
    <mergeCell ref="M30:T30"/>
    <mergeCell ref="U30:AB30"/>
    <mergeCell ref="C28:L28"/>
    <mergeCell ref="M28:T28"/>
    <mergeCell ref="U28:AB28"/>
    <mergeCell ref="AC28:AI28"/>
    <mergeCell ref="AJ28:AP28"/>
    <mergeCell ref="AQ28:AX28"/>
    <mergeCell ref="AC30:AI30"/>
    <mergeCell ref="AJ30:AP30"/>
    <mergeCell ref="AQ30:AX30"/>
    <mergeCell ref="AY26:BE26"/>
    <mergeCell ref="BF26:BV26"/>
    <mergeCell ref="C27:L27"/>
    <mergeCell ref="M27:T27"/>
    <mergeCell ref="U27:AB27"/>
    <mergeCell ref="AC27:AI27"/>
    <mergeCell ref="AJ27:AP27"/>
    <mergeCell ref="AQ27:AX27"/>
    <mergeCell ref="AY27:BV27"/>
    <mergeCell ref="C26:L26"/>
    <mergeCell ref="M26:T26"/>
    <mergeCell ref="U26:AB26"/>
    <mergeCell ref="AC26:AI26"/>
    <mergeCell ref="AJ26:AP26"/>
    <mergeCell ref="AQ26:AX26"/>
    <mergeCell ref="C25:O25"/>
    <mergeCell ref="P25:W25"/>
    <mergeCell ref="AG25:AM25"/>
    <mergeCell ref="AP25:AW25"/>
    <mergeCell ref="AX25:BK25"/>
    <mergeCell ref="BL25:BV25"/>
    <mergeCell ref="BL23:BV23"/>
    <mergeCell ref="C24:I24"/>
    <mergeCell ref="J24:P24"/>
    <mergeCell ref="AA24:AF24"/>
    <mergeCell ref="AH24:AN24"/>
    <mergeCell ref="AO24:AT24"/>
    <mergeCell ref="AW24:BC24"/>
    <mergeCell ref="BD24:BI24"/>
    <mergeCell ref="AY20:BD20"/>
    <mergeCell ref="BE20:BK20"/>
    <mergeCell ref="BL20:BR20"/>
    <mergeCell ref="BS20:BV20"/>
    <mergeCell ref="C22:BV22"/>
    <mergeCell ref="C23:H23"/>
    <mergeCell ref="I23:V23"/>
    <mergeCell ref="X23:AB23"/>
    <mergeCell ref="AC23:AW23"/>
    <mergeCell ref="AZ23:BK23"/>
    <mergeCell ref="C20:D20"/>
    <mergeCell ref="E20:AD20"/>
    <mergeCell ref="AE20:AI20"/>
    <mergeCell ref="AJ20:AN20"/>
    <mergeCell ref="AO20:AS20"/>
    <mergeCell ref="AT20:AX20"/>
    <mergeCell ref="C19:D19"/>
    <mergeCell ref="E19:AD19"/>
    <mergeCell ref="AE19:AI19"/>
    <mergeCell ref="AJ19:AN19"/>
    <mergeCell ref="AO19:AS19"/>
    <mergeCell ref="AT19:AX19"/>
    <mergeCell ref="AY19:BV19"/>
    <mergeCell ref="C18:D18"/>
    <mergeCell ref="E18:AD18"/>
    <mergeCell ref="AE18:AI18"/>
    <mergeCell ref="AJ18:AN18"/>
    <mergeCell ref="AO18:AS18"/>
    <mergeCell ref="AT18:AX18"/>
    <mergeCell ref="BD17:BP17"/>
    <mergeCell ref="BQ17:BV17"/>
    <mergeCell ref="C16:D16"/>
    <mergeCell ref="E16:AD16"/>
    <mergeCell ref="AE16:AI16"/>
    <mergeCell ref="AJ16:AN16"/>
    <mergeCell ref="AO16:AS16"/>
    <mergeCell ref="AT16:AX16"/>
    <mergeCell ref="BQ18:BV18"/>
    <mergeCell ref="C14:D14"/>
    <mergeCell ref="E14:AD14"/>
    <mergeCell ref="AE14:AI14"/>
    <mergeCell ref="AJ14:AN14"/>
    <mergeCell ref="AO14:AS14"/>
    <mergeCell ref="AT14:AX14"/>
    <mergeCell ref="AY14:BV14"/>
    <mergeCell ref="C15:D15"/>
    <mergeCell ref="E15:AD15"/>
    <mergeCell ref="AE15:AI15"/>
    <mergeCell ref="AJ15:AN15"/>
    <mergeCell ref="AO15:AS15"/>
    <mergeCell ref="AT15:AX15"/>
    <mergeCell ref="AY15:BC18"/>
    <mergeCell ref="BD15:BP15"/>
    <mergeCell ref="BQ15:BV15"/>
    <mergeCell ref="BD16:BP16"/>
    <mergeCell ref="BQ16:BV16"/>
    <mergeCell ref="C17:D17"/>
    <mergeCell ref="E17:AD17"/>
    <mergeCell ref="AE17:AI17"/>
    <mergeCell ref="AJ17:AN17"/>
    <mergeCell ref="AO17:AS17"/>
    <mergeCell ref="AT17:AX17"/>
    <mergeCell ref="AY11:BV13"/>
    <mergeCell ref="C12:D12"/>
    <mergeCell ref="E12:AD12"/>
    <mergeCell ref="AE12:AI12"/>
    <mergeCell ref="AJ12:AN12"/>
    <mergeCell ref="AO12:AS12"/>
    <mergeCell ref="AT12:AX12"/>
    <mergeCell ref="C13:D13"/>
    <mergeCell ref="E13:AD13"/>
    <mergeCell ref="AE13:AI13"/>
    <mergeCell ref="C11:D11"/>
    <mergeCell ref="E11:AD11"/>
    <mergeCell ref="AE11:AI11"/>
    <mergeCell ref="AJ11:AN11"/>
    <mergeCell ref="AO11:AS11"/>
    <mergeCell ref="AT11:AX11"/>
    <mergeCell ref="AJ13:AN13"/>
    <mergeCell ref="AO13:AS13"/>
    <mergeCell ref="AT13:AX13"/>
    <mergeCell ref="BA8:BF8"/>
    <mergeCell ref="BG8:BV8"/>
    <mergeCell ref="C9:AD10"/>
    <mergeCell ref="AE9:AI10"/>
    <mergeCell ref="AJ9:AN10"/>
    <mergeCell ref="AO9:AS10"/>
    <mergeCell ref="AT9:AX10"/>
    <mergeCell ref="AY9:BV10"/>
    <mergeCell ref="C8:J8"/>
    <mergeCell ref="K8:Q8"/>
    <mergeCell ref="T8:Z8"/>
    <mergeCell ref="AA8:AH8"/>
    <mergeCell ref="AK8:AP8"/>
    <mergeCell ref="AQ8:AX8"/>
    <mergeCell ref="B5:BV5"/>
    <mergeCell ref="C6:I6"/>
    <mergeCell ref="J6:BV6"/>
    <mergeCell ref="C7:H7"/>
    <mergeCell ref="I7:V7"/>
    <mergeCell ref="X7:AB7"/>
    <mergeCell ref="AC7:AW7"/>
    <mergeCell ref="BA7:BK7"/>
    <mergeCell ref="BL7:BV7"/>
    <mergeCell ref="B1:AP2"/>
    <mergeCell ref="AQ1:AV2"/>
    <mergeCell ref="AW1:BH2"/>
    <mergeCell ref="BI1:BV2"/>
    <mergeCell ref="B3:BV3"/>
    <mergeCell ref="B4:Q4"/>
    <mergeCell ref="R4:AA4"/>
    <mergeCell ref="AB4:AP4"/>
    <mergeCell ref="AQ4:AS4"/>
    <mergeCell ref="AU4:AY4"/>
    <mergeCell ref="BA4:BD4"/>
    <mergeCell ref="BE4:BL4"/>
    <mergeCell ref="BM4:BV4"/>
  </mergeCells>
  <conditionalFormatting sqref="M27 M30 M38 M41 M49 M52 M60 M63">
    <cfRule type="cellIs" dxfId="17" priority="19" operator="between">
      <formula>0.1</formula>
      <formula>4.9</formula>
    </cfRule>
  </conditionalFormatting>
  <conditionalFormatting sqref="U27:AI27 U30:AI30 U38:AI38 U41:AI41 U49:AI49 U52:AI52 U60:AI60 U63:AI63">
    <cfRule type="cellIs" dxfId="16" priority="18" operator="between">
      <formula>0.1</formula>
      <formula>7.99</formula>
    </cfRule>
  </conditionalFormatting>
  <conditionalFormatting sqref="AJ27:AP27 AJ30:AP30 AJ38:AP38 AJ41:AP41 AJ49:AP49 AJ52:AP52 AJ60:AP60 AJ63:AP63">
    <cfRule type="cellIs" dxfId="15" priority="20" operator="between">
      <formula>0.1</formula>
      <formula>9.9</formula>
    </cfRule>
  </conditionalFormatting>
  <conditionalFormatting sqref="AQ27:AX27 AQ30:AX30 AQ38:AX38 AQ41:AX41 AQ49:AX49 AQ52:AX52 AQ60:AX60 AQ63:AX63">
    <cfRule type="cellIs" dxfId="14" priority="17" operator="between">
      <formula>0.1</formula>
      <formula>9.29</formula>
    </cfRule>
  </conditionalFormatting>
  <conditionalFormatting sqref="BQ18:BV18">
    <cfRule type="cellIs" dxfId="13" priority="21" operator="between">
      <formula>0.4</formula>
      <formula>8.99</formula>
    </cfRule>
  </conditionalFormatting>
  <dataValidations count="7">
    <dataValidation type="list" allowBlank="1" showInputMessage="1" showErrorMessage="1" sqref="I7:V7 J25:O25 I24:I25 I23:V23 Q24:V24 J36:O36 Q57:V57 J47:O47 I35:I36 I34:V34 Q35:V35 J58:O58 I46:I47 I45:V45 Q46:V46 I57:I58 I56:V56" xr:uid="{55812FDC-E7FF-4A2E-9CE9-5E8F798E27E8}">
      <formula1>LabNames</formula1>
    </dataValidation>
    <dataValidation type="list" allowBlank="1" showInputMessage="1" showErrorMessage="1" sqref="K8" xr:uid="{1CD51D33-DC49-4752-89D5-186C3B31BE58}">
      <formula1>"K2XX, T1XX"</formula1>
    </dataValidation>
    <dataValidation type="list" allowBlank="1" showInputMessage="1" showErrorMessage="1" sqref="P25 P36 P47 P58" xr:uid="{BCC2F03B-B3A1-41A4-A4C7-E2A9B82DA07D}">
      <formula1>"Non-Coated, MnP Coated"</formula1>
    </dataValidation>
    <dataValidation type="list" allowBlank="1" showInputMessage="1" showErrorMessage="1" sqref="AG25:AM25 AG36:AM36 AG47:AM47 AG58:AM58" xr:uid="{12FE9B8B-4DAD-41C3-84AB-F301011DC522}">
      <formula1>"Standard, Canadian, Stressed"</formula1>
    </dataValidation>
    <dataValidation type="list" allowBlank="1" showInputMessage="1" showErrorMessage="1" sqref="M60:AP60 M63:AP63 M52:AP52 M49:AP49 M41:AP41 M38:AP38 M30:AP30 M27:AP27" xr:uid="{7C32F01E-3870-423C-A0B8-FCD378561D22}">
      <formula1>"10.0, 9.0, 8.0, 7.0, 6.0, 5.0, 4.0, 3.0, 2.0, 1.0, 0.0"</formula1>
    </dataValidation>
    <dataValidation type="list" allowBlank="1" showInputMessage="1" showErrorMessage="1" sqref="AE11:AE20 AJ11:AJ20" xr:uid="{A2847FC9-8038-4B61-9A4F-02A99B65008C}">
      <formula1>"10, 9, 8, 5, 0"</formula1>
    </dataValidation>
    <dataValidation type="list" allowBlank="1" showInputMessage="1" showErrorMessage="1" sqref="AQ27:AX27 AQ30:AX30 AQ38:AX38 AQ41:AX41 AQ49:AX49 AQ52:AX52 AQ60:AX60 AQ63:AX63" xr:uid="{3A5D432C-8F3F-4A04-86AC-5C1ECAB774F7}">
      <formula1>"10.0,9.9,9.8,9.7,9.6,9.5,9.4,9.3,9.0,8.0,7.0,6.0,5.0,4.0,3.0,2.0,1.0,0.0"</formula1>
    </dataValidation>
  </dataValidations>
  <pageMargins left="0.2" right="0.2" top="0.5" bottom="0.5" header="0" footer="0"/>
  <pageSetup scale="78" fitToHeight="0" orientation="portrait" r:id="rId1"/>
  <headerFooter>
    <oddFooter>&amp;L23-June-2026&amp;CCONFIDENTIAL between Presenters, Review Committee, and Performance Review Institute (PRI).
Contact us at QPLadmin@p-r-i.org or call us at +1 (724) 772-8647&amp;R&amp;P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3" id="{BB486546-1B28-44F9-B97D-230F503748AD}">
            <xm:f>OR('GL Form 1'!$BP$7="80W", 'GL Form 1'!$BP$7="85W")</xm:f>
            <x14:dxf>
              <font>
                <color theme="0"/>
              </font>
              <fill>
                <patternFill>
                  <bgColor theme="0"/>
                </patternFill>
              </fill>
              <border>
                <left style="thin">
                  <color theme="0"/>
                </left>
                <right style="thin">
                  <color theme="0"/>
                </right>
                <top style="thin">
                  <color theme="0"/>
                </top>
                <bottom style="thin">
                  <color theme="0"/>
                </bottom>
                <vertical/>
                <horizontal/>
              </border>
            </x14:dxf>
          </x14:cfRule>
          <xm:sqref>A45:XFD65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75874-FBF8-4240-BF83-712F77F4D6BB}">
  <sheetPr>
    <tabColor rgb="FF92D050"/>
    <pageSetUpPr fitToPage="1"/>
  </sheetPr>
  <dimension ref="A1:BW65"/>
  <sheetViews>
    <sheetView view="pageBreakPreview" zoomScaleNormal="110" zoomScaleSheetLayoutView="100" workbookViewId="0">
      <selection activeCell="R4" sqref="R4:AA4"/>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ht="15" customHeight="1" x14ac:dyDescent="0.25">
      <c r="A3" s="10"/>
      <c r="B3" s="135" t="s">
        <v>525</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s="12" customFormat="1" ht="12" customHeight="1" x14ac:dyDescent="0.25">
      <c r="A5" s="18"/>
      <c r="B5" s="684"/>
      <c r="C5" s="684"/>
      <c r="D5" s="684"/>
      <c r="E5" s="684"/>
      <c r="F5" s="684"/>
      <c r="G5" s="684"/>
      <c r="H5" s="684"/>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4"/>
      <c r="AQ5" s="684"/>
      <c r="AR5" s="684"/>
      <c r="AS5" s="684"/>
      <c r="AT5" s="684"/>
      <c r="AU5" s="684"/>
      <c r="AV5" s="684"/>
      <c r="AW5" s="684"/>
      <c r="AX5" s="684"/>
      <c r="AY5" s="684"/>
      <c r="AZ5" s="684"/>
      <c r="BA5" s="684"/>
      <c r="BB5" s="684"/>
      <c r="BC5" s="684"/>
      <c r="BD5" s="684"/>
      <c r="BE5" s="684"/>
      <c r="BF5" s="684"/>
      <c r="BG5" s="684"/>
      <c r="BH5" s="684"/>
      <c r="BI5" s="684"/>
      <c r="BJ5" s="684"/>
      <c r="BK5" s="684"/>
      <c r="BL5" s="684"/>
      <c r="BM5" s="684"/>
      <c r="BN5" s="684"/>
      <c r="BO5" s="684"/>
      <c r="BP5" s="684"/>
      <c r="BQ5" s="684"/>
      <c r="BR5" s="684"/>
      <c r="BS5" s="684"/>
      <c r="BT5" s="684"/>
      <c r="BU5" s="684"/>
      <c r="BV5" s="684"/>
      <c r="BW5" s="18"/>
    </row>
    <row r="6" spans="1:75" s="6" customFormat="1" ht="12.75" customHeight="1" thickBot="1" x14ac:dyDescent="0.3">
      <c r="A6" s="5"/>
      <c r="B6" s="38" t="s">
        <v>600</v>
      </c>
      <c r="C6" s="685" t="s">
        <v>656</v>
      </c>
      <c r="D6" s="685"/>
      <c r="E6" s="685"/>
      <c r="F6" s="685"/>
      <c r="G6" s="685"/>
      <c r="H6" s="685"/>
      <c r="I6" s="685"/>
      <c r="J6" s="685"/>
      <c r="K6" s="685"/>
      <c r="L6" s="685"/>
      <c r="M6" s="685"/>
      <c r="N6" s="685"/>
      <c r="O6" s="685"/>
      <c r="P6" s="685"/>
      <c r="Q6" s="685"/>
      <c r="R6" s="685"/>
      <c r="S6" s="685"/>
      <c r="T6" s="685"/>
      <c r="U6" s="685"/>
      <c r="V6" s="685"/>
      <c r="W6" s="685"/>
      <c r="X6" s="685"/>
      <c r="Y6" s="685"/>
      <c r="Z6" s="685"/>
      <c r="AA6" s="685"/>
      <c r="AB6" s="685"/>
      <c r="AC6" s="685"/>
      <c r="AD6" s="685"/>
      <c r="AE6" s="685"/>
      <c r="AF6" s="685"/>
      <c r="AG6" s="685"/>
      <c r="AH6" s="685"/>
      <c r="AI6" s="685"/>
      <c r="AJ6" s="685"/>
      <c r="AK6" s="685"/>
      <c r="AL6" s="685"/>
      <c r="AM6" s="685"/>
      <c r="AN6" s="685"/>
      <c r="AO6" s="685"/>
      <c r="AP6" s="685"/>
      <c r="AQ6" s="685"/>
      <c r="AR6" s="685"/>
      <c r="AS6" s="685"/>
      <c r="AT6" s="685"/>
      <c r="AU6" s="685"/>
      <c r="AV6" s="685"/>
      <c r="AW6" s="685"/>
      <c r="AX6" s="685"/>
      <c r="AY6" s="685"/>
      <c r="AZ6" s="685"/>
      <c r="BA6" s="685"/>
      <c r="BB6" s="685"/>
      <c r="BC6" s="685"/>
      <c r="BD6" s="685"/>
      <c r="BE6" s="685"/>
      <c r="BF6" s="685"/>
      <c r="BG6" s="685"/>
      <c r="BH6" s="685"/>
      <c r="BI6" s="685"/>
      <c r="BJ6" s="685"/>
      <c r="BK6" s="685"/>
      <c r="BL6" s="685"/>
      <c r="BM6" s="685"/>
      <c r="BN6" s="685"/>
      <c r="BO6" s="685"/>
      <c r="BP6" s="685"/>
      <c r="BQ6" s="685"/>
      <c r="BR6" s="685"/>
      <c r="BS6" s="685"/>
      <c r="BT6" s="685"/>
      <c r="BU6" s="685"/>
      <c r="BV6" s="685"/>
      <c r="BW6" s="5"/>
    </row>
    <row r="7" spans="1:75" s="6" customFormat="1" ht="15" customHeight="1" thickBot="1" x14ac:dyDescent="0.3">
      <c r="A7" s="5"/>
      <c r="B7" s="4"/>
      <c r="C7" s="151" t="s">
        <v>263</v>
      </c>
      <c r="D7" s="152"/>
      <c r="E7" s="152"/>
      <c r="F7" s="152"/>
      <c r="G7" s="152"/>
      <c r="H7" s="152"/>
      <c r="I7" s="153"/>
      <c r="J7" s="153"/>
      <c r="K7" s="153"/>
      <c r="L7" s="153"/>
      <c r="M7" s="153"/>
      <c r="N7" s="153"/>
      <c r="O7" s="153"/>
      <c r="P7" s="153"/>
      <c r="Q7" s="153"/>
      <c r="R7" s="153"/>
      <c r="S7" s="153"/>
      <c r="T7" s="153"/>
      <c r="U7" s="153"/>
      <c r="V7" s="153"/>
      <c r="W7" s="66"/>
      <c r="X7" s="154" t="s">
        <v>28</v>
      </c>
      <c r="Y7" s="154"/>
      <c r="Z7" s="154"/>
      <c r="AA7" s="154"/>
      <c r="AB7" s="154"/>
      <c r="AC7" s="221" t="str">
        <f>IFERROR(VLOOKUP(I7,Labs,2,FALSE), "")</f>
        <v/>
      </c>
      <c r="AD7" s="221"/>
      <c r="AE7" s="221"/>
      <c r="AF7" s="221"/>
      <c r="AG7" s="221"/>
      <c r="AH7" s="221"/>
      <c r="AI7" s="221"/>
      <c r="AJ7" s="221"/>
      <c r="AK7" s="221"/>
      <c r="AL7" s="221"/>
      <c r="AM7" s="221"/>
      <c r="AN7" s="221"/>
      <c r="AO7" s="221"/>
      <c r="AP7" s="221"/>
      <c r="AQ7" s="221"/>
      <c r="AR7" s="221"/>
      <c r="AS7" s="221"/>
      <c r="AT7" s="221"/>
      <c r="AU7" s="221"/>
      <c r="AV7" s="221"/>
      <c r="AW7" s="221"/>
      <c r="AX7" s="66"/>
      <c r="AY7" s="66"/>
      <c r="AZ7" s="66"/>
      <c r="BA7" s="66"/>
      <c r="BB7" s="154"/>
      <c r="BC7" s="154"/>
      <c r="BD7" s="154"/>
      <c r="BE7" s="154"/>
      <c r="BF7" s="154"/>
      <c r="BG7" s="154"/>
      <c r="BH7" s="154"/>
      <c r="BI7" s="154"/>
      <c r="BJ7" s="154"/>
      <c r="BK7" s="154"/>
      <c r="BL7" s="221"/>
      <c r="BM7" s="221"/>
      <c r="BN7" s="221"/>
      <c r="BO7" s="221"/>
      <c r="BP7" s="221"/>
      <c r="BQ7" s="221"/>
      <c r="BR7" s="221"/>
      <c r="BS7" s="221"/>
      <c r="BT7" s="221"/>
      <c r="BU7" s="221"/>
      <c r="BV7" s="686"/>
      <c r="BW7" s="5"/>
    </row>
    <row r="8" spans="1:75" x14ac:dyDescent="0.25">
      <c r="A8" s="10"/>
      <c r="B8" s="32"/>
      <c r="C8" s="687" t="s">
        <v>304</v>
      </c>
      <c r="D8" s="688"/>
      <c r="E8" s="688"/>
      <c r="F8" s="688"/>
      <c r="G8" s="688"/>
      <c r="H8" s="688"/>
      <c r="I8" s="688"/>
      <c r="J8" s="688"/>
      <c r="K8" s="688"/>
      <c r="L8" s="688"/>
      <c r="M8" s="688"/>
      <c r="N8" s="688"/>
      <c r="O8" s="688"/>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89" t="s">
        <v>318</v>
      </c>
      <c r="AX8" s="689"/>
      <c r="AY8" s="689"/>
      <c r="AZ8" s="689"/>
      <c r="BA8" s="689"/>
      <c r="BB8" s="689"/>
      <c r="BC8" s="689"/>
      <c r="BD8" s="689"/>
      <c r="BE8" s="690" t="s">
        <v>632</v>
      </c>
      <c r="BF8" s="690"/>
      <c r="BG8" s="690"/>
      <c r="BH8" s="690"/>
      <c r="BI8" s="690"/>
      <c r="BJ8" s="690"/>
      <c r="BK8" s="690"/>
      <c r="BL8" s="690"/>
      <c r="BM8" s="690"/>
      <c r="BN8" s="690"/>
      <c r="BO8" s="690"/>
      <c r="BP8" s="690"/>
      <c r="BQ8" s="690"/>
      <c r="BR8" s="690"/>
      <c r="BS8" s="690"/>
      <c r="BT8" s="690"/>
      <c r="BU8" s="690"/>
      <c r="BV8" s="691"/>
    </row>
    <row r="9" spans="1:75" x14ac:dyDescent="0.25">
      <c r="A9" s="10"/>
      <c r="B9" s="32"/>
      <c r="C9" s="692" t="s">
        <v>336</v>
      </c>
      <c r="D9" s="693"/>
      <c r="E9" s="693"/>
      <c r="F9" s="693"/>
      <c r="G9" s="693"/>
      <c r="H9" s="693"/>
      <c r="I9" s="693"/>
      <c r="J9" s="274"/>
      <c r="K9" s="274"/>
      <c r="L9" s="274"/>
      <c r="M9" s="274"/>
      <c r="N9" s="274"/>
      <c r="O9" s="274"/>
      <c r="P9" s="274"/>
      <c r="Q9" s="52"/>
      <c r="R9" s="52"/>
      <c r="S9" s="275" t="s">
        <v>305</v>
      </c>
      <c r="T9" s="275"/>
      <c r="U9" s="275"/>
      <c r="V9" s="275"/>
      <c r="W9" s="275"/>
      <c r="X9" s="275"/>
      <c r="Y9" s="275"/>
      <c r="Z9" s="275"/>
      <c r="AA9" s="275"/>
      <c r="AB9" s="275"/>
      <c r="AC9" s="274"/>
      <c r="AD9" s="274"/>
      <c r="AE9" s="274"/>
      <c r="AF9" s="274"/>
      <c r="AG9" s="52"/>
      <c r="AH9" s="52"/>
      <c r="AI9" s="267" t="s">
        <v>346</v>
      </c>
      <c r="AJ9" s="267"/>
      <c r="AK9" s="267"/>
      <c r="AL9" s="267"/>
      <c r="AM9" s="267"/>
      <c r="AN9" s="267"/>
      <c r="AO9" s="274"/>
      <c r="AP9" s="274"/>
      <c r="AQ9" s="274"/>
      <c r="AR9" s="274"/>
      <c r="AS9" s="274"/>
      <c r="AT9" s="274"/>
      <c r="AU9" s="112"/>
      <c r="AV9" s="112"/>
      <c r="AW9" s="59"/>
      <c r="AX9" s="266" t="s">
        <v>539</v>
      </c>
      <c r="AY9" s="266"/>
      <c r="AZ9" s="266"/>
      <c r="BA9" s="266"/>
      <c r="BB9" s="266"/>
      <c r="BC9" s="266"/>
      <c r="BD9" s="266"/>
      <c r="BE9" s="274"/>
      <c r="BF9" s="274"/>
      <c r="BG9" s="274"/>
      <c r="BH9" s="274"/>
      <c r="BI9" s="274"/>
      <c r="BJ9" s="274"/>
      <c r="BK9" s="274"/>
      <c r="BL9" s="274"/>
      <c r="BM9" s="274"/>
      <c r="BN9" s="274"/>
      <c r="BO9" s="274"/>
      <c r="BP9" s="274"/>
      <c r="BQ9" s="274"/>
      <c r="BR9" s="274"/>
      <c r="BS9" s="274"/>
      <c r="BT9" s="274"/>
      <c r="BU9" s="274"/>
      <c r="BV9" s="694"/>
    </row>
    <row r="10" spans="1:75" ht="14.4" thickBot="1" x14ac:dyDescent="0.3">
      <c r="A10" s="10"/>
      <c r="B10" s="32"/>
      <c r="C10" s="704" t="s">
        <v>327</v>
      </c>
      <c r="D10" s="698"/>
      <c r="E10" s="698"/>
      <c r="F10" s="698"/>
      <c r="G10" s="698"/>
      <c r="H10" s="698"/>
      <c r="I10" s="181"/>
      <c r="J10" s="181"/>
      <c r="K10" s="181"/>
      <c r="L10" s="181"/>
      <c r="M10" s="181"/>
      <c r="N10" s="181"/>
      <c r="O10" s="67"/>
      <c r="P10" s="67"/>
      <c r="Q10" s="705" t="s">
        <v>299</v>
      </c>
      <c r="R10" s="705"/>
      <c r="S10" s="705"/>
      <c r="T10" s="705"/>
      <c r="U10" s="705"/>
      <c r="V10" s="705"/>
      <c r="W10" s="705"/>
      <c r="X10" s="705"/>
      <c r="Y10" s="182"/>
      <c r="Z10" s="182"/>
      <c r="AA10" s="182"/>
      <c r="AB10" s="182"/>
      <c r="AC10" s="182"/>
      <c r="AD10" s="182"/>
      <c r="AE10" s="67"/>
      <c r="AF10" s="67"/>
      <c r="AG10" s="156" t="s">
        <v>274</v>
      </c>
      <c r="AH10" s="156"/>
      <c r="AI10" s="156"/>
      <c r="AJ10" s="156"/>
      <c r="AK10" s="156"/>
      <c r="AL10" s="156"/>
      <c r="AM10" s="156"/>
      <c r="AN10" s="156"/>
      <c r="AO10" s="706"/>
      <c r="AP10" s="706"/>
      <c r="AQ10" s="706"/>
      <c r="AR10" s="706"/>
      <c r="AS10" s="706"/>
      <c r="AT10" s="706"/>
      <c r="AU10" s="67"/>
      <c r="AV10" s="67"/>
      <c r="AW10" s="156" t="s">
        <v>345</v>
      </c>
      <c r="AX10" s="156"/>
      <c r="AY10" s="156"/>
      <c r="AZ10" s="156"/>
      <c r="BA10" s="156"/>
      <c r="BB10" s="156"/>
      <c r="BC10" s="182"/>
      <c r="BD10" s="182"/>
      <c r="BE10" s="182"/>
      <c r="BF10" s="182"/>
      <c r="BG10" s="182"/>
      <c r="BH10" s="182"/>
      <c r="BI10" s="67"/>
      <c r="BJ10" s="67"/>
      <c r="BK10" s="698"/>
      <c r="BL10" s="698"/>
      <c r="BM10" s="698"/>
      <c r="BN10" s="698"/>
      <c r="BO10" s="698"/>
      <c r="BP10" s="698"/>
      <c r="BQ10" s="698"/>
      <c r="BR10" s="698"/>
      <c r="BS10" s="698"/>
      <c r="BT10" s="698"/>
      <c r="BU10" s="698"/>
      <c r="BV10" s="699"/>
    </row>
    <row r="11" spans="1:75" s="6" customFormat="1" ht="15" customHeight="1" x14ac:dyDescent="0.25">
      <c r="A11" s="5"/>
      <c r="B11" s="4"/>
      <c r="C11" s="700"/>
      <c r="D11" s="424"/>
      <c r="E11" s="424"/>
      <c r="F11" s="424"/>
      <c r="G11" s="424"/>
      <c r="H11" s="424"/>
      <c r="I11" s="424"/>
      <c r="J11" s="424"/>
      <c r="K11" s="424"/>
      <c r="L11" s="424"/>
      <c r="M11" s="701"/>
      <c r="N11" s="702" t="s">
        <v>349</v>
      </c>
      <c r="O11" s="702"/>
      <c r="P11" s="702"/>
      <c r="Q11" s="702"/>
      <c r="R11" s="702"/>
      <c r="S11" s="702"/>
      <c r="T11" s="702"/>
      <c r="U11" s="702"/>
      <c r="V11" s="702"/>
      <c r="W11" s="702"/>
      <c r="X11" s="702"/>
      <c r="Y11" s="702" t="s">
        <v>350</v>
      </c>
      <c r="Z11" s="702"/>
      <c r="AA11" s="702"/>
      <c r="AB11" s="702"/>
      <c r="AC11" s="702"/>
      <c r="AD11" s="702"/>
      <c r="AE11" s="702"/>
      <c r="AF11" s="702"/>
      <c r="AG11" s="702"/>
      <c r="AH11" s="702"/>
      <c r="AI11" s="702"/>
      <c r="AJ11" s="702"/>
      <c r="AK11" s="702"/>
      <c r="AL11" s="702" t="s">
        <v>351</v>
      </c>
      <c r="AM11" s="702"/>
      <c r="AN11" s="702"/>
      <c r="AO11" s="702"/>
      <c r="AP11" s="702"/>
      <c r="AQ11" s="702"/>
      <c r="AR11" s="702"/>
      <c r="AS11" s="702"/>
      <c r="AT11" s="702"/>
      <c r="AU11" s="702"/>
      <c r="AV11" s="702"/>
      <c r="AW11" s="702"/>
      <c r="AX11" s="702" t="s">
        <v>353</v>
      </c>
      <c r="AY11" s="702"/>
      <c r="AZ11" s="702"/>
      <c r="BA11" s="702"/>
      <c r="BB11" s="702"/>
      <c r="BC11" s="702"/>
      <c r="BD11" s="702"/>
      <c r="BE11" s="702"/>
      <c r="BF11" s="702"/>
      <c r="BG11" s="702"/>
      <c r="BH11" s="702"/>
      <c r="BI11" s="702"/>
      <c r="BJ11" s="702"/>
      <c r="BK11" s="702"/>
      <c r="BL11" s="702"/>
      <c r="BM11" s="702" t="s">
        <v>352</v>
      </c>
      <c r="BN11" s="702"/>
      <c r="BO11" s="702"/>
      <c r="BP11" s="702"/>
      <c r="BQ11" s="702"/>
      <c r="BR11" s="702"/>
      <c r="BS11" s="702"/>
      <c r="BT11" s="702"/>
      <c r="BU11" s="702"/>
      <c r="BV11" s="703"/>
      <c r="BW11" s="5"/>
    </row>
    <row r="12" spans="1:75" s="6" customFormat="1" ht="15" customHeight="1" x14ac:dyDescent="0.25">
      <c r="A12" s="5"/>
      <c r="B12" s="4"/>
      <c r="C12" s="695" t="s">
        <v>347</v>
      </c>
      <c r="D12" s="696"/>
      <c r="E12" s="696"/>
      <c r="F12" s="696"/>
      <c r="G12" s="696"/>
      <c r="H12" s="696"/>
      <c r="I12" s="696"/>
      <c r="J12" s="696"/>
      <c r="K12" s="696"/>
      <c r="L12" s="696"/>
      <c r="M12" s="696"/>
      <c r="N12" s="697"/>
      <c r="O12" s="697"/>
      <c r="P12" s="697"/>
      <c r="Q12" s="697"/>
      <c r="R12" s="697"/>
      <c r="S12" s="697"/>
      <c r="T12" s="697"/>
      <c r="U12" s="697"/>
      <c r="V12" s="697"/>
      <c r="W12" s="697"/>
      <c r="X12" s="697"/>
      <c r="Y12" s="697"/>
      <c r="Z12" s="697"/>
      <c r="AA12" s="697"/>
      <c r="AB12" s="697"/>
      <c r="AC12" s="697"/>
      <c r="AD12" s="697"/>
      <c r="AE12" s="697"/>
      <c r="AF12" s="697"/>
      <c r="AG12" s="697"/>
      <c r="AH12" s="697"/>
      <c r="AI12" s="697"/>
      <c r="AJ12" s="697"/>
      <c r="AK12" s="697"/>
      <c r="AL12" s="697"/>
      <c r="AM12" s="697"/>
      <c r="AN12" s="697"/>
      <c r="AO12" s="697"/>
      <c r="AP12" s="697"/>
      <c r="AQ12" s="697"/>
      <c r="AR12" s="697"/>
      <c r="AS12" s="697"/>
      <c r="AT12" s="697"/>
      <c r="AU12" s="697"/>
      <c r="AV12" s="697"/>
      <c r="AW12" s="697"/>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6"/>
      <c r="BW12" s="5"/>
    </row>
    <row r="13" spans="1:75" s="6" customFormat="1" ht="15" customHeight="1" x14ac:dyDescent="0.25">
      <c r="A13" s="5"/>
      <c r="B13" s="4"/>
      <c r="C13" s="695" t="s">
        <v>354</v>
      </c>
      <c r="D13" s="696"/>
      <c r="E13" s="696"/>
      <c r="F13" s="696"/>
      <c r="G13" s="696"/>
      <c r="H13" s="696"/>
      <c r="I13" s="696"/>
      <c r="J13" s="696"/>
      <c r="K13" s="696"/>
      <c r="L13" s="696"/>
      <c r="M13" s="696"/>
      <c r="N13" s="697"/>
      <c r="O13" s="697"/>
      <c r="P13" s="697"/>
      <c r="Q13" s="697"/>
      <c r="R13" s="697"/>
      <c r="S13" s="697"/>
      <c r="T13" s="697"/>
      <c r="U13" s="697"/>
      <c r="V13" s="697"/>
      <c r="W13" s="697"/>
      <c r="X13" s="697"/>
      <c r="Y13" s="697"/>
      <c r="Z13" s="697"/>
      <c r="AA13" s="697"/>
      <c r="AB13" s="697"/>
      <c r="AC13" s="697"/>
      <c r="AD13" s="697"/>
      <c r="AE13" s="697"/>
      <c r="AF13" s="697"/>
      <c r="AG13" s="697"/>
      <c r="AH13" s="697"/>
      <c r="AI13" s="697"/>
      <c r="AJ13" s="697"/>
      <c r="AK13" s="697"/>
      <c r="AL13" s="697"/>
      <c r="AM13" s="697"/>
      <c r="AN13" s="697"/>
      <c r="AO13" s="697"/>
      <c r="AP13" s="697"/>
      <c r="AQ13" s="697"/>
      <c r="AR13" s="697"/>
      <c r="AS13" s="697"/>
      <c r="AT13" s="697"/>
      <c r="AU13" s="697"/>
      <c r="AV13" s="697"/>
      <c r="AW13" s="697"/>
      <c r="AX13" s="245"/>
      <c r="AY13" s="245"/>
      <c r="AZ13" s="245"/>
      <c r="BA13" s="245"/>
      <c r="BB13" s="245"/>
      <c r="BC13" s="245"/>
      <c r="BD13" s="245"/>
      <c r="BE13" s="245"/>
      <c r="BF13" s="245"/>
      <c r="BG13" s="245"/>
      <c r="BH13" s="245"/>
      <c r="BI13" s="245"/>
      <c r="BJ13" s="245"/>
      <c r="BK13" s="245"/>
      <c r="BL13" s="245"/>
      <c r="BM13" s="245"/>
      <c r="BN13" s="245"/>
      <c r="BO13" s="245"/>
      <c r="BP13" s="245"/>
      <c r="BQ13" s="245"/>
      <c r="BR13" s="245"/>
      <c r="BS13" s="245"/>
      <c r="BT13" s="245"/>
      <c r="BU13" s="245"/>
      <c r="BV13" s="246"/>
      <c r="BW13" s="5"/>
    </row>
    <row r="14" spans="1:75" s="6" customFormat="1" ht="15" customHeight="1" x14ac:dyDescent="0.25">
      <c r="A14" s="5"/>
      <c r="B14" s="4"/>
      <c r="C14" s="695" t="s">
        <v>297</v>
      </c>
      <c r="D14" s="696"/>
      <c r="E14" s="696"/>
      <c r="F14" s="696"/>
      <c r="G14" s="696"/>
      <c r="H14" s="696"/>
      <c r="I14" s="696"/>
      <c r="J14" s="696"/>
      <c r="K14" s="696"/>
      <c r="L14" s="696"/>
      <c r="M14" s="696"/>
      <c r="N14" s="707">
        <v>0</v>
      </c>
      <c r="O14" s="707"/>
      <c r="P14" s="707"/>
      <c r="Q14" s="707"/>
      <c r="R14" s="707"/>
      <c r="S14" s="707"/>
      <c r="T14" s="707"/>
      <c r="U14" s="707"/>
      <c r="V14" s="707"/>
      <c r="W14" s="707"/>
      <c r="X14" s="707"/>
      <c r="Y14" s="707">
        <v>0</v>
      </c>
      <c r="Z14" s="707"/>
      <c r="AA14" s="707"/>
      <c r="AB14" s="707"/>
      <c r="AC14" s="707"/>
      <c r="AD14" s="707"/>
      <c r="AE14" s="707"/>
      <c r="AF14" s="707"/>
      <c r="AG14" s="707"/>
      <c r="AH14" s="707"/>
      <c r="AI14" s="707"/>
      <c r="AJ14" s="707"/>
      <c r="AK14" s="707"/>
      <c r="AL14" s="707">
        <v>0</v>
      </c>
      <c r="AM14" s="707"/>
      <c r="AN14" s="707"/>
      <c r="AO14" s="707"/>
      <c r="AP14" s="707"/>
      <c r="AQ14" s="707"/>
      <c r="AR14" s="707"/>
      <c r="AS14" s="707"/>
      <c r="AT14" s="707"/>
      <c r="AU14" s="707"/>
      <c r="AV14" s="707"/>
      <c r="AW14" s="707"/>
      <c r="AX14" s="243">
        <v>0.6</v>
      </c>
      <c r="AY14" s="243"/>
      <c r="AZ14" s="243"/>
      <c r="BA14" s="243"/>
      <c r="BB14" s="243"/>
      <c r="BC14" s="243"/>
      <c r="BD14" s="243"/>
      <c r="BE14" s="243"/>
      <c r="BF14" s="243"/>
      <c r="BG14" s="243"/>
      <c r="BH14" s="243"/>
      <c r="BI14" s="243"/>
      <c r="BJ14" s="243"/>
      <c r="BK14" s="243"/>
      <c r="BL14" s="243"/>
      <c r="BM14" s="243">
        <v>0</v>
      </c>
      <c r="BN14" s="243"/>
      <c r="BO14" s="243"/>
      <c r="BP14" s="243"/>
      <c r="BQ14" s="243"/>
      <c r="BR14" s="243"/>
      <c r="BS14" s="243"/>
      <c r="BT14" s="243"/>
      <c r="BU14" s="243"/>
      <c r="BV14" s="244"/>
      <c r="BW14" s="5"/>
    </row>
    <row r="15" spans="1:75" s="6" customFormat="1" ht="15" customHeight="1" x14ac:dyDescent="0.25">
      <c r="A15" s="5"/>
      <c r="B15" s="4"/>
      <c r="C15" s="708" t="s">
        <v>355</v>
      </c>
      <c r="D15" s="709"/>
      <c r="E15" s="709"/>
      <c r="F15" s="709"/>
      <c r="G15" s="709"/>
      <c r="H15" s="709"/>
      <c r="I15" s="709"/>
      <c r="J15" s="709"/>
      <c r="K15" s="709"/>
      <c r="L15" s="709"/>
      <c r="M15" s="709"/>
      <c r="N15" s="697"/>
      <c r="O15" s="697"/>
      <c r="P15" s="697"/>
      <c r="Q15" s="697"/>
      <c r="R15" s="697"/>
      <c r="S15" s="697"/>
      <c r="T15" s="697"/>
      <c r="U15" s="697"/>
      <c r="V15" s="697"/>
      <c r="W15" s="697"/>
      <c r="X15" s="697"/>
      <c r="Y15" s="697"/>
      <c r="Z15" s="697"/>
      <c r="AA15" s="697"/>
      <c r="AB15" s="697"/>
      <c r="AC15" s="697"/>
      <c r="AD15" s="697"/>
      <c r="AE15" s="697"/>
      <c r="AF15" s="697"/>
      <c r="AG15" s="697"/>
      <c r="AH15" s="697"/>
      <c r="AI15" s="697"/>
      <c r="AJ15" s="697"/>
      <c r="AK15" s="697"/>
      <c r="AL15" s="697"/>
      <c r="AM15" s="697"/>
      <c r="AN15" s="697"/>
      <c r="AO15" s="697"/>
      <c r="AP15" s="697"/>
      <c r="AQ15" s="697"/>
      <c r="AR15" s="697"/>
      <c r="AS15" s="697"/>
      <c r="AT15" s="697"/>
      <c r="AU15" s="697"/>
      <c r="AV15" s="697"/>
      <c r="AW15" s="697"/>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6"/>
      <c r="BW15" s="5"/>
    </row>
    <row r="16" spans="1:75" s="6" customFormat="1" ht="15" customHeight="1" x14ac:dyDescent="0.25">
      <c r="A16" s="5"/>
      <c r="B16" s="4"/>
      <c r="C16" s="708" t="s">
        <v>356</v>
      </c>
      <c r="D16" s="709"/>
      <c r="E16" s="709"/>
      <c r="F16" s="709"/>
      <c r="G16" s="709"/>
      <c r="H16" s="709"/>
      <c r="I16" s="709"/>
      <c r="J16" s="709"/>
      <c r="K16" s="709"/>
      <c r="L16" s="709"/>
      <c r="M16" s="709"/>
      <c r="N16" s="697"/>
      <c r="O16" s="697"/>
      <c r="P16" s="697"/>
      <c r="Q16" s="697"/>
      <c r="R16" s="697"/>
      <c r="S16" s="697"/>
      <c r="T16" s="697"/>
      <c r="U16" s="697"/>
      <c r="V16" s="697"/>
      <c r="W16" s="697"/>
      <c r="X16" s="697"/>
      <c r="Y16" s="697"/>
      <c r="Z16" s="697"/>
      <c r="AA16" s="697"/>
      <c r="AB16" s="697"/>
      <c r="AC16" s="697"/>
      <c r="AD16" s="697"/>
      <c r="AE16" s="697"/>
      <c r="AF16" s="697"/>
      <c r="AG16" s="697"/>
      <c r="AH16" s="697"/>
      <c r="AI16" s="697"/>
      <c r="AJ16" s="697"/>
      <c r="AK16" s="697"/>
      <c r="AL16" s="697"/>
      <c r="AM16" s="697"/>
      <c r="AN16" s="697"/>
      <c r="AO16" s="697"/>
      <c r="AP16" s="697"/>
      <c r="AQ16" s="697"/>
      <c r="AR16" s="697"/>
      <c r="AS16" s="697"/>
      <c r="AT16" s="697"/>
      <c r="AU16" s="697"/>
      <c r="AV16" s="697"/>
      <c r="AW16" s="697"/>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6"/>
      <c r="BW16" s="5"/>
    </row>
    <row r="17" spans="1:75" s="6" customFormat="1" ht="15" customHeight="1" x14ac:dyDescent="0.25">
      <c r="A17" s="5"/>
      <c r="B17" s="4"/>
      <c r="C17" s="695" t="s">
        <v>357</v>
      </c>
      <c r="D17" s="696"/>
      <c r="E17" s="696"/>
      <c r="F17" s="696"/>
      <c r="G17" s="696"/>
      <c r="H17" s="696"/>
      <c r="I17" s="696"/>
      <c r="J17" s="696"/>
      <c r="K17" s="696"/>
      <c r="L17" s="696"/>
      <c r="M17" s="696"/>
      <c r="N17" s="697">
        <v>0</v>
      </c>
      <c r="O17" s="697"/>
      <c r="P17" s="697"/>
      <c r="Q17" s="697"/>
      <c r="R17" s="697"/>
      <c r="S17" s="697"/>
      <c r="T17" s="697"/>
      <c r="U17" s="697"/>
      <c r="V17" s="697"/>
      <c r="W17" s="697"/>
      <c r="X17" s="697"/>
      <c r="Y17" s="697">
        <v>0</v>
      </c>
      <c r="Z17" s="697"/>
      <c r="AA17" s="697"/>
      <c r="AB17" s="697"/>
      <c r="AC17" s="697"/>
      <c r="AD17" s="697"/>
      <c r="AE17" s="697"/>
      <c r="AF17" s="697"/>
      <c r="AG17" s="697"/>
      <c r="AH17" s="697"/>
      <c r="AI17" s="697"/>
      <c r="AJ17" s="697"/>
      <c r="AK17" s="697"/>
      <c r="AL17" s="697">
        <v>0</v>
      </c>
      <c r="AM17" s="697"/>
      <c r="AN17" s="697"/>
      <c r="AO17" s="697"/>
      <c r="AP17" s="697"/>
      <c r="AQ17" s="697"/>
      <c r="AR17" s="697"/>
      <c r="AS17" s="697"/>
      <c r="AT17" s="697"/>
      <c r="AU17" s="697"/>
      <c r="AV17" s="697"/>
      <c r="AW17" s="697"/>
      <c r="AX17" s="245">
        <v>0</v>
      </c>
      <c r="AY17" s="245"/>
      <c r="AZ17" s="245"/>
      <c r="BA17" s="245"/>
      <c r="BB17" s="245"/>
      <c r="BC17" s="245"/>
      <c r="BD17" s="245"/>
      <c r="BE17" s="245"/>
      <c r="BF17" s="245"/>
      <c r="BG17" s="245"/>
      <c r="BH17" s="245"/>
      <c r="BI17" s="245"/>
      <c r="BJ17" s="245"/>
      <c r="BK17" s="245"/>
      <c r="BL17" s="245"/>
      <c r="BM17" s="245">
        <v>0</v>
      </c>
      <c r="BN17" s="245"/>
      <c r="BO17" s="245"/>
      <c r="BP17" s="245"/>
      <c r="BQ17" s="245"/>
      <c r="BR17" s="245"/>
      <c r="BS17" s="245"/>
      <c r="BT17" s="245"/>
      <c r="BU17" s="245"/>
      <c r="BV17" s="246"/>
      <c r="BW17" s="5"/>
    </row>
    <row r="18" spans="1:75" s="6" customFormat="1" ht="15" customHeight="1" thickBot="1" x14ac:dyDescent="0.3">
      <c r="A18" s="5"/>
      <c r="B18" s="4"/>
      <c r="C18" s="710" t="s">
        <v>348</v>
      </c>
      <c r="D18" s="711"/>
      <c r="E18" s="711"/>
      <c r="F18" s="711"/>
      <c r="G18" s="711"/>
      <c r="H18" s="711"/>
      <c r="I18" s="711"/>
      <c r="J18" s="711"/>
      <c r="K18" s="711"/>
      <c r="L18" s="711"/>
      <c r="M18" s="711"/>
      <c r="N18" s="712">
        <f>N14+N12</f>
        <v>0</v>
      </c>
      <c r="O18" s="712"/>
      <c r="P18" s="712"/>
      <c r="Q18" s="712"/>
      <c r="R18" s="712"/>
      <c r="S18" s="712"/>
      <c r="T18" s="712"/>
      <c r="U18" s="712"/>
      <c r="V18" s="712"/>
      <c r="W18" s="712"/>
      <c r="X18" s="712"/>
      <c r="Y18" s="712">
        <f>Y12+Y14</f>
        <v>0</v>
      </c>
      <c r="Z18" s="712"/>
      <c r="AA18" s="712"/>
      <c r="AB18" s="712"/>
      <c r="AC18" s="712"/>
      <c r="AD18" s="712"/>
      <c r="AE18" s="712"/>
      <c r="AF18" s="712"/>
      <c r="AG18" s="712"/>
      <c r="AH18" s="712"/>
      <c r="AI18" s="712"/>
      <c r="AJ18" s="712"/>
      <c r="AK18" s="712"/>
      <c r="AL18" s="712">
        <f>AL14+AL12</f>
        <v>0</v>
      </c>
      <c r="AM18" s="712"/>
      <c r="AN18" s="712"/>
      <c r="AO18" s="712"/>
      <c r="AP18" s="712"/>
      <c r="AQ18" s="712"/>
      <c r="AR18" s="712"/>
      <c r="AS18" s="712"/>
      <c r="AT18" s="712"/>
      <c r="AU18" s="712"/>
      <c r="AV18" s="712"/>
      <c r="AW18" s="712"/>
      <c r="AX18" s="713">
        <f>AX14+AX12</f>
        <v>0.6</v>
      </c>
      <c r="AY18" s="243"/>
      <c r="AZ18" s="243"/>
      <c r="BA18" s="243"/>
      <c r="BB18" s="243"/>
      <c r="BC18" s="243"/>
      <c r="BD18" s="243"/>
      <c r="BE18" s="243"/>
      <c r="BF18" s="243"/>
      <c r="BG18" s="243"/>
      <c r="BH18" s="243"/>
      <c r="BI18" s="243"/>
      <c r="BJ18" s="243"/>
      <c r="BK18" s="243"/>
      <c r="BL18" s="243"/>
      <c r="BM18" s="243">
        <f>BM14+BM12</f>
        <v>0</v>
      </c>
      <c r="BN18" s="243"/>
      <c r="BO18" s="243"/>
      <c r="BP18" s="243"/>
      <c r="BQ18" s="243"/>
      <c r="BR18" s="243"/>
      <c r="BS18" s="243"/>
      <c r="BT18" s="243"/>
      <c r="BU18" s="243"/>
      <c r="BV18" s="244"/>
      <c r="BW18" s="5"/>
    </row>
    <row r="19" spans="1:75" s="9" customFormat="1" ht="15" customHeight="1" thickBot="1" x14ac:dyDescent="0.3">
      <c r="A19" s="13"/>
      <c r="B19" s="13"/>
      <c r="C19" s="717" t="s">
        <v>344</v>
      </c>
      <c r="D19" s="718"/>
      <c r="E19" s="718"/>
      <c r="F19" s="718"/>
      <c r="G19" s="718"/>
      <c r="H19" s="718"/>
      <c r="I19" s="719"/>
      <c r="J19" s="723"/>
      <c r="K19" s="723"/>
      <c r="L19" s="723"/>
      <c r="M19" s="723"/>
      <c r="N19" s="723"/>
      <c r="O19" s="723"/>
      <c r="P19" s="723"/>
      <c r="Q19" s="723"/>
      <c r="R19" s="723"/>
      <c r="S19" s="723"/>
      <c r="T19" s="723"/>
      <c r="U19" s="723"/>
      <c r="V19" s="723"/>
      <c r="W19" s="723"/>
      <c r="X19" s="723"/>
      <c r="Y19" s="723"/>
      <c r="Z19" s="723"/>
      <c r="AA19" s="723"/>
      <c r="AB19" s="723"/>
      <c r="AC19" s="723"/>
      <c r="AD19" s="723"/>
      <c r="AE19" s="723"/>
      <c r="AF19" s="723"/>
      <c r="AG19" s="723"/>
      <c r="AH19" s="723"/>
      <c r="AI19" s="723"/>
      <c r="AJ19" s="723"/>
      <c r="AK19" s="723"/>
      <c r="AL19" s="723"/>
      <c r="AM19" s="723"/>
      <c r="AN19" s="723"/>
      <c r="AO19" s="723"/>
      <c r="AP19" s="723"/>
      <c r="AQ19" s="723"/>
      <c r="AR19" s="723"/>
      <c r="AS19" s="723"/>
      <c r="AT19" s="723"/>
      <c r="AU19" s="723"/>
      <c r="AV19" s="723"/>
      <c r="AW19" s="723"/>
      <c r="AX19" s="724"/>
      <c r="AY19" s="249" t="s">
        <v>529</v>
      </c>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1"/>
      <c r="BW19" s="13"/>
    </row>
    <row r="20" spans="1:75" s="9" customFormat="1" ht="15" customHeight="1" thickBot="1" x14ac:dyDescent="0.3">
      <c r="A20" s="13"/>
      <c r="B20" s="13"/>
      <c r="C20" s="720"/>
      <c r="D20" s="721"/>
      <c r="E20" s="721"/>
      <c r="F20" s="721"/>
      <c r="G20" s="721"/>
      <c r="H20" s="721"/>
      <c r="I20" s="722"/>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5"/>
      <c r="AQ20" s="725"/>
      <c r="AR20" s="725"/>
      <c r="AS20" s="725"/>
      <c r="AT20" s="725"/>
      <c r="AU20" s="725"/>
      <c r="AV20" s="725"/>
      <c r="AW20" s="725"/>
      <c r="AX20" s="726"/>
      <c r="AY20" s="252" t="s">
        <v>520</v>
      </c>
      <c r="AZ20" s="253"/>
      <c r="BA20" s="253"/>
      <c r="BB20" s="253"/>
      <c r="BC20" s="253"/>
      <c r="BD20" s="253"/>
      <c r="BE20" s="254"/>
      <c r="BF20" s="254"/>
      <c r="BG20" s="254"/>
      <c r="BH20" s="254"/>
      <c r="BI20" s="254"/>
      <c r="BJ20" s="254"/>
      <c r="BK20" s="255"/>
      <c r="BL20" s="256" t="s">
        <v>597</v>
      </c>
      <c r="BM20" s="257"/>
      <c r="BN20" s="257"/>
      <c r="BO20" s="257"/>
      <c r="BP20" s="257"/>
      <c r="BQ20" s="257"/>
      <c r="BR20" s="257"/>
      <c r="BS20" s="255"/>
      <c r="BT20" s="258"/>
      <c r="BU20" s="258"/>
      <c r="BV20" s="259"/>
      <c r="BW20" s="13"/>
    </row>
    <row r="21" spans="1:75" s="13" customFormat="1" ht="15" customHeight="1" x14ac:dyDescent="0.25">
      <c r="C21" s="77"/>
      <c r="D21" s="77"/>
      <c r="E21" s="77"/>
      <c r="F21" s="77"/>
      <c r="G21" s="77"/>
      <c r="H21" s="77"/>
      <c r="I21" s="77"/>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row>
    <row r="22" spans="1:75" s="6" customFormat="1" ht="15" customHeight="1" thickBot="1" x14ac:dyDescent="0.25">
      <c r="A22" s="5"/>
      <c r="B22" s="39" t="s">
        <v>602</v>
      </c>
      <c r="C22" s="714" t="s">
        <v>598</v>
      </c>
      <c r="D22" s="714"/>
      <c r="E22" s="714"/>
      <c r="F22" s="714"/>
      <c r="G22" s="714"/>
      <c r="H22" s="714"/>
      <c r="I22" s="714"/>
      <c r="J22" s="715" t="s">
        <v>599</v>
      </c>
      <c r="K22" s="715"/>
      <c r="L22" s="715"/>
      <c r="M22" s="715"/>
      <c r="N22" s="715"/>
      <c r="O22" s="715"/>
      <c r="P22" s="715"/>
      <c r="Q22" s="715"/>
      <c r="R22" s="715"/>
      <c r="S22" s="715"/>
      <c r="T22" s="715"/>
      <c r="U22" s="715"/>
      <c r="V22" s="715"/>
      <c r="W22" s="715"/>
      <c r="X22" s="715"/>
      <c r="Y22" s="715"/>
      <c r="Z22" s="715"/>
      <c r="AA22" s="715"/>
      <c r="AB22" s="715"/>
      <c r="AC22" s="715"/>
      <c r="AD22" s="715"/>
      <c r="AE22" s="715"/>
      <c r="AF22" s="715"/>
      <c r="AG22" s="715"/>
      <c r="AH22" s="715"/>
      <c r="AI22" s="715"/>
      <c r="AJ22" s="715"/>
      <c r="AK22" s="715"/>
      <c r="AL22" s="715"/>
      <c r="AM22" s="715"/>
      <c r="AN22" s="715"/>
      <c r="AO22" s="715"/>
      <c r="AP22" s="715"/>
      <c r="AQ22" s="715"/>
      <c r="AR22" s="715"/>
      <c r="AS22" s="715"/>
      <c r="AT22" s="715"/>
      <c r="AU22" s="715"/>
      <c r="AV22" s="715"/>
      <c r="AW22" s="715"/>
      <c r="AX22" s="715"/>
      <c r="AY22" s="715"/>
      <c r="AZ22" s="715"/>
      <c r="BA22" s="715"/>
      <c r="BB22" s="715"/>
      <c r="BC22" s="715"/>
      <c r="BD22" s="715"/>
      <c r="BE22" s="715"/>
      <c r="BF22" s="715"/>
      <c r="BG22" s="715"/>
      <c r="BH22" s="715"/>
      <c r="BI22" s="715"/>
      <c r="BJ22" s="715"/>
      <c r="BK22" s="715"/>
      <c r="BL22" s="715"/>
      <c r="BM22" s="715"/>
      <c r="BN22" s="715"/>
      <c r="BO22" s="715"/>
      <c r="BP22" s="715"/>
      <c r="BQ22" s="715"/>
      <c r="BR22" s="715"/>
      <c r="BS22" s="715"/>
      <c r="BT22" s="715"/>
      <c r="BU22" s="715"/>
      <c r="BV22" s="715"/>
      <c r="BW22" s="5"/>
    </row>
    <row r="23" spans="1:75" s="6" customFormat="1" ht="15" customHeight="1" x14ac:dyDescent="0.25">
      <c r="A23" s="5"/>
      <c r="B23" s="4"/>
      <c r="C23" s="151" t="s">
        <v>263</v>
      </c>
      <c r="D23" s="152"/>
      <c r="E23" s="152"/>
      <c r="F23" s="152"/>
      <c r="G23" s="152"/>
      <c r="H23" s="152"/>
      <c r="I23" s="153"/>
      <c r="J23" s="153"/>
      <c r="K23" s="153"/>
      <c r="L23" s="153"/>
      <c r="M23" s="153"/>
      <c r="N23" s="153"/>
      <c r="O23" s="153"/>
      <c r="P23" s="153"/>
      <c r="Q23" s="153"/>
      <c r="R23" s="153"/>
      <c r="S23" s="153"/>
      <c r="T23" s="153"/>
      <c r="U23" s="153"/>
      <c r="V23" s="153"/>
      <c r="W23" s="66"/>
      <c r="X23" s="154" t="s">
        <v>28</v>
      </c>
      <c r="Y23" s="154"/>
      <c r="Z23" s="154"/>
      <c r="AA23" s="154"/>
      <c r="AB23" s="154"/>
      <c r="AC23" s="221" t="str">
        <f>IFERROR(VLOOKUP(I23,Labs,2,FALSE), "")</f>
        <v/>
      </c>
      <c r="AD23" s="221"/>
      <c r="AE23" s="221"/>
      <c r="AF23" s="221"/>
      <c r="AG23" s="221"/>
      <c r="AH23" s="221"/>
      <c r="AI23" s="221"/>
      <c r="AJ23" s="221"/>
      <c r="AK23" s="221"/>
      <c r="AL23" s="221"/>
      <c r="AM23" s="221"/>
      <c r="AN23" s="221"/>
      <c r="AO23" s="221"/>
      <c r="AP23" s="221"/>
      <c r="AQ23" s="221"/>
      <c r="AR23" s="221"/>
      <c r="AS23" s="221"/>
      <c r="AT23" s="221"/>
      <c r="AU23" s="221"/>
      <c r="AV23" s="221"/>
      <c r="AW23" s="221"/>
      <c r="AX23" s="66"/>
      <c r="AY23" s="66"/>
      <c r="AZ23" s="66"/>
      <c r="BA23" s="66"/>
      <c r="BB23" s="154"/>
      <c r="BC23" s="154"/>
      <c r="BD23" s="154"/>
      <c r="BE23" s="154"/>
      <c r="BF23" s="154"/>
      <c r="BG23" s="154"/>
      <c r="BH23" s="154"/>
      <c r="BI23" s="154"/>
      <c r="BJ23" s="154"/>
      <c r="BK23" s="154"/>
      <c r="BL23" s="152"/>
      <c r="BM23" s="152"/>
      <c r="BN23" s="152"/>
      <c r="BO23" s="152"/>
      <c r="BP23" s="152"/>
      <c r="BQ23" s="152"/>
      <c r="BR23" s="152"/>
      <c r="BS23" s="152"/>
      <c r="BT23" s="152"/>
      <c r="BU23" s="152"/>
      <c r="BV23" s="716"/>
      <c r="BW23" s="5"/>
    </row>
    <row r="24" spans="1:75" s="6" customFormat="1" ht="15" customHeight="1" thickBot="1" x14ac:dyDescent="0.3">
      <c r="A24" s="5"/>
      <c r="B24" s="4"/>
      <c r="C24" s="265" t="s">
        <v>309</v>
      </c>
      <c r="D24" s="266"/>
      <c r="E24" s="266"/>
      <c r="F24" s="266"/>
      <c r="G24" s="266"/>
      <c r="H24" s="266"/>
      <c r="I24" s="266"/>
      <c r="J24" s="266"/>
      <c r="K24" s="266"/>
      <c r="L24" s="266"/>
      <c r="M24" s="266"/>
      <c r="N24" s="266"/>
      <c r="O24" s="266"/>
      <c r="P24" s="267" t="s">
        <v>307</v>
      </c>
      <c r="Q24" s="267"/>
      <c r="R24" s="267"/>
      <c r="S24" s="267"/>
      <c r="T24" s="267"/>
      <c r="U24" s="267"/>
      <c r="V24" s="267"/>
      <c r="W24" s="267"/>
      <c r="X24" s="52"/>
      <c r="Y24" s="52"/>
      <c r="Z24" s="59" t="s">
        <v>310</v>
      </c>
      <c r="AA24" s="59"/>
      <c r="AB24" s="59"/>
      <c r="AC24" s="59"/>
      <c r="AD24" s="59"/>
      <c r="AE24" s="52"/>
      <c r="AF24" s="52"/>
      <c r="AG24" s="267" t="s">
        <v>311</v>
      </c>
      <c r="AH24" s="267"/>
      <c r="AI24" s="267"/>
      <c r="AJ24" s="267"/>
      <c r="AK24" s="267"/>
      <c r="AL24" s="267"/>
      <c r="AM24" s="267"/>
      <c r="AN24" s="112"/>
      <c r="AO24" s="72"/>
      <c r="AP24" s="268"/>
      <c r="AQ24" s="268"/>
      <c r="AR24" s="268"/>
      <c r="AS24" s="268"/>
      <c r="AT24" s="268"/>
      <c r="AU24" s="268"/>
      <c r="AV24" s="268"/>
      <c r="AW24" s="268"/>
      <c r="AX24" s="266" t="s">
        <v>539</v>
      </c>
      <c r="AY24" s="266"/>
      <c r="AZ24" s="266"/>
      <c r="BA24" s="266"/>
      <c r="BB24" s="266"/>
      <c r="BC24" s="266"/>
      <c r="BD24" s="266"/>
      <c r="BE24" s="274"/>
      <c r="BF24" s="274"/>
      <c r="BG24" s="274"/>
      <c r="BH24" s="274"/>
      <c r="BI24" s="274"/>
      <c r="BJ24" s="274"/>
      <c r="BK24" s="274"/>
      <c r="BL24" s="274"/>
      <c r="BM24" s="274"/>
      <c r="BN24" s="274"/>
      <c r="BO24" s="274"/>
      <c r="BP24" s="274"/>
      <c r="BQ24" s="274"/>
      <c r="BR24" s="274"/>
      <c r="BS24" s="274"/>
      <c r="BT24" s="274"/>
      <c r="BU24" s="274"/>
      <c r="BV24" s="694"/>
      <c r="BW24" s="5"/>
    </row>
    <row r="25" spans="1:75" s="6" customFormat="1" ht="15" customHeight="1" thickBot="1" x14ac:dyDescent="0.3">
      <c r="A25" s="5"/>
      <c r="B25" s="4"/>
      <c r="C25" s="78" t="s">
        <v>343</v>
      </c>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727" t="s">
        <v>336</v>
      </c>
      <c r="AF25" s="727"/>
      <c r="AG25" s="727"/>
      <c r="AH25" s="727"/>
      <c r="AI25" s="727"/>
      <c r="AJ25" s="727"/>
      <c r="AK25" s="727"/>
      <c r="AL25" s="728"/>
      <c r="AM25" s="728"/>
      <c r="AN25" s="728"/>
      <c r="AO25" s="728"/>
      <c r="AP25" s="728"/>
      <c r="AQ25" s="728"/>
      <c r="AR25" s="728"/>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79"/>
      <c r="BW25" s="5"/>
    </row>
    <row r="26" spans="1:75" s="6" customFormat="1" ht="15" customHeight="1" thickBot="1" x14ac:dyDescent="0.3">
      <c r="A26" s="5"/>
      <c r="B26" s="4"/>
      <c r="C26" s="687"/>
      <c r="D26" s="688"/>
      <c r="E26" s="688"/>
      <c r="F26" s="688"/>
      <c r="G26" s="688"/>
      <c r="H26" s="688"/>
      <c r="I26" s="729"/>
      <c r="J26" s="733" t="s">
        <v>335</v>
      </c>
      <c r="K26" s="734"/>
      <c r="L26" s="734"/>
      <c r="M26" s="734"/>
      <c r="N26" s="734"/>
      <c r="O26" s="734"/>
      <c r="P26" s="735"/>
      <c r="Q26" s="733" t="s">
        <v>337</v>
      </c>
      <c r="R26" s="734"/>
      <c r="S26" s="734"/>
      <c r="T26" s="734"/>
      <c r="U26" s="734"/>
      <c r="V26" s="734"/>
      <c r="W26" s="735"/>
      <c r="X26" s="733" t="s">
        <v>338</v>
      </c>
      <c r="Y26" s="734"/>
      <c r="Z26" s="734"/>
      <c r="AA26" s="734"/>
      <c r="AB26" s="734"/>
      <c r="AC26" s="734"/>
      <c r="AD26" s="735"/>
      <c r="AE26" s="739" t="s">
        <v>601</v>
      </c>
      <c r="AF26" s="321"/>
      <c r="AG26" s="321"/>
      <c r="AH26" s="740"/>
      <c r="AI26" s="743" t="s">
        <v>339</v>
      </c>
      <c r="AJ26" s="744"/>
      <c r="AK26" s="744"/>
      <c r="AL26" s="744"/>
      <c r="AM26" s="744"/>
      <c r="AN26" s="744"/>
      <c r="AO26" s="744"/>
      <c r="AP26" s="744"/>
      <c r="AQ26" s="744"/>
      <c r="AR26" s="744"/>
      <c r="AS26" s="744"/>
      <c r="AT26" s="745"/>
      <c r="AU26" s="743" t="s">
        <v>342</v>
      </c>
      <c r="AV26" s="744"/>
      <c r="AW26" s="744"/>
      <c r="AX26" s="744"/>
      <c r="AY26" s="744"/>
      <c r="AZ26" s="744"/>
      <c r="BA26" s="744"/>
      <c r="BB26" s="744"/>
      <c r="BC26" s="744"/>
      <c r="BD26" s="744"/>
      <c r="BE26" s="744"/>
      <c r="BF26" s="746"/>
      <c r="BG26" s="747" t="s">
        <v>289</v>
      </c>
      <c r="BH26" s="286"/>
      <c r="BI26" s="286"/>
      <c r="BJ26" s="286"/>
      <c r="BK26" s="286"/>
      <c r="BL26" s="286"/>
      <c r="BM26" s="286"/>
      <c r="BN26" s="286"/>
      <c r="BO26" s="286"/>
      <c r="BP26" s="286"/>
      <c r="BQ26" s="286"/>
      <c r="BR26" s="286"/>
      <c r="BS26" s="286"/>
      <c r="BT26" s="286"/>
      <c r="BU26" s="286"/>
      <c r="BV26" s="287"/>
      <c r="BW26" s="5"/>
    </row>
    <row r="27" spans="1:75" s="6" customFormat="1" ht="15" customHeight="1" thickBot="1" x14ac:dyDescent="0.3">
      <c r="A27" s="5"/>
      <c r="B27" s="4"/>
      <c r="C27" s="730"/>
      <c r="D27" s="731"/>
      <c r="E27" s="731"/>
      <c r="F27" s="731"/>
      <c r="G27" s="731"/>
      <c r="H27" s="731"/>
      <c r="I27" s="732"/>
      <c r="J27" s="736"/>
      <c r="K27" s="737"/>
      <c r="L27" s="737"/>
      <c r="M27" s="737"/>
      <c r="N27" s="737"/>
      <c r="O27" s="737"/>
      <c r="P27" s="738"/>
      <c r="Q27" s="736"/>
      <c r="R27" s="737"/>
      <c r="S27" s="737"/>
      <c r="T27" s="737"/>
      <c r="U27" s="737"/>
      <c r="V27" s="737"/>
      <c r="W27" s="738"/>
      <c r="X27" s="736"/>
      <c r="Y27" s="737"/>
      <c r="Z27" s="737"/>
      <c r="AA27" s="737"/>
      <c r="AB27" s="737"/>
      <c r="AC27" s="737"/>
      <c r="AD27" s="738"/>
      <c r="AE27" s="741"/>
      <c r="AF27" s="323"/>
      <c r="AG27" s="323"/>
      <c r="AH27" s="742"/>
      <c r="AI27" s="748" t="s">
        <v>340</v>
      </c>
      <c r="AJ27" s="749"/>
      <c r="AK27" s="749"/>
      <c r="AL27" s="749"/>
      <c r="AM27" s="749"/>
      <c r="AN27" s="750"/>
      <c r="AO27" s="748" t="s">
        <v>341</v>
      </c>
      <c r="AP27" s="749"/>
      <c r="AQ27" s="749"/>
      <c r="AR27" s="749"/>
      <c r="AS27" s="749"/>
      <c r="AT27" s="750"/>
      <c r="AU27" s="748" t="s">
        <v>340</v>
      </c>
      <c r="AV27" s="749"/>
      <c r="AW27" s="749"/>
      <c r="AX27" s="749"/>
      <c r="AY27" s="749"/>
      <c r="AZ27" s="750"/>
      <c r="BA27" s="748" t="s">
        <v>341</v>
      </c>
      <c r="BB27" s="749"/>
      <c r="BC27" s="749"/>
      <c r="BD27" s="749"/>
      <c r="BE27" s="749"/>
      <c r="BF27" s="749"/>
      <c r="BG27" s="751"/>
      <c r="BH27" s="752"/>
      <c r="BI27" s="752"/>
      <c r="BJ27" s="752"/>
      <c r="BK27" s="752"/>
      <c r="BL27" s="752"/>
      <c r="BM27" s="752"/>
      <c r="BN27" s="752"/>
      <c r="BO27" s="752"/>
      <c r="BP27" s="752"/>
      <c r="BQ27" s="752"/>
      <c r="BR27" s="752"/>
      <c r="BS27" s="752"/>
      <c r="BT27" s="752"/>
      <c r="BU27" s="752"/>
      <c r="BV27" s="753"/>
      <c r="BW27" s="5"/>
    </row>
    <row r="28" spans="1:75" s="6" customFormat="1" ht="15" customHeight="1" x14ac:dyDescent="0.25">
      <c r="A28" s="5"/>
      <c r="B28" s="4"/>
      <c r="C28" s="770" t="s">
        <v>334</v>
      </c>
      <c r="D28" s="771"/>
      <c r="E28" s="771"/>
      <c r="F28" s="771"/>
      <c r="G28" s="771"/>
      <c r="H28" s="771"/>
      <c r="I28" s="771"/>
      <c r="J28" s="772"/>
      <c r="K28" s="773"/>
      <c r="L28" s="773"/>
      <c r="M28" s="773"/>
      <c r="N28" s="773"/>
      <c r="O28" s="773"/>
      <c r="P28" s="774"/>
      <c r="Q28" s="772"/>
      <c r="R28" s="773"/>
      <c r="S28" s="773"/>
      <c r="T28" s="773"/>
      <c r="U28" s="773"/>
      <c r="V28" s="773"/>
      <c r="W28" s="774"/>
      <c r="X28" s="215"/>
      <c r="Y28" s="153"/>
      <c r="Z28" s="153"/>
      <c r="AA28" s="153"/>
      <c r="AB28" s="153"/>
      <c r="AC28" s="153"/>
      <c r="AD28" s="216"/>
      <c r="AE28" s="215"/>
      <c r="AF28" s="153"/>
      <c r="AG28" s="153"/>
      <c r="AH28" s="216"/>
      <c r="AI28" s="215"/>
      <c r="AJ28" s="153"/>
      <c r="AK28" s="153"/>
      <c r="AL28" s="153"/>
      <c r="AM28" s="153"/>
      <c r="AN28" s="216"/>
      <c r="AO28" s="215"/>
      <c r="AP28" s="153"/>
      <c r="AQ28" s="153"/>
      <c r="AR28" s="153"/>
      <c r="AS28" s="153"/>
      <c r="AT28" s="216"/>
      <c r="AU28" s="215"/>
      <c r="AV28" s="153"/>
      <c r="AW28" s="153"/>
      <c r="AX28" s="153"/>
      <c r="AY28" s="153"/>
      <c r="AZ28" s="216"/>
      <c r="BA28" s="215"/>
      <c r="BB28" s="153"/>
      <c r="BC28" s="153"/>
      <c r="BD28" s="153"/>
      <c r="BE28" s="153"/>
      <c r="BF28" s="153"/>
      <c r="BG28" s="754"/>
      <c r="BH28" s="755"/>
      <c r="BI28" s="755"/>
      <c r="BJ28" s="755"/>
      <c r="BK28" s="755"/>
      <c r="BL28" s="755"/>
      <c r="BM28" s="755"/>
      <c r="BN28" s="755"/>
      <c r="BO28" s="755"/>
      <c r="BP28" s="755"/>
      <c r="BQ28" s="755"/>
      <c r="BR28" s="755"/>
      <c r="BS28" s="755"/>
      <c r="BT28" s="755"/>
      <c r="BU28" s="755"/>
      <c r="BV28" s="756"/>
      <c r="BW28" s="5"/>
    </row>
    <row r="29" spans="1:75" s="6" customFormat="1" ht="15" customHeight="1" x14ac:dyDescent="0.25">
      <c r="A29" s="5"/>
      <c r="B29" s="4"/>
      <c r="C29" s="763" t="s">
        <v>524</v>
      </c>
      <c r="D29" s="764"/>
      <c r="E29" s="764"/>
      <c r="F29" s="764"/>
      <c r="G29" s="764"/>
      <c r="H29" s="764"/>
      <c r="I29" s="764"/>
      <c r="J29" s="767"/>
      <c r="K29" s="768"/>
      <c r="L29" s="768"/>
      <c r="M29" s="768"/>
      <c r="N29" s="768"/>
      <c r="O29" s="768"/>
      <c r="P29" s="769"/>
      <c r="Q29" s="767"/>
      <c r="R29" s="768"/>
      <c r="S29" s="768"/>
      <c r="T29" s="768"/>
      <c r="U29" s="768"/>
      <c r="V29" s="768"/>
      <c r="W29" s="769"/>
      <c r="X29" s="196"/>
      <c r="Y29" s="197"/>
      <c r="Z29" s="197"/>
      <c r="AA29" s="197"/>
      <c r="AB29" s="197"/>
      <c r="AC29" s="197"/>
      <c r="AD29" s="198"/>
      <c r="AE29" s="196"/>
      <c r="AF29" s="197"/>
      <c r="AG29" s="197"/>
      <c r="AH29" s="198"/>
      <c r="AI29" s="196"/>
      <c r="AJ29" s="197"/>
      <c r="AK29" s="197"/>
      <c r="AL29" s="197"/>
      <c r="AM29" s="197"/>
      <c r="AN29" s="198"/>
      <c r="AO29" s="196"/>
      <c r="AP29" s="197"/>
      <c r="AQ29" s="197"/>
      <c r="AR29" s="197"/>
      <c r="AS29" s="197"/>
      <c r="AT29" s="198"/>
      <c r="AU29" s="196"/>
      <c r="AV29" s="197"/>
      <c r="AW29" s="197"/>
      <c r="AX29" s="197"/>
      <c r="AY29" s="197"/>
      <c r="AZ29" s="198"/>
      <c r="BA29" s="196"/>
      <c r="BB29" s="197"/>
      <c r="BC29" s="197"/>
      <c r="BD29" s="197"/>
      <c r="BE29" s="197"/>
      <c r="BF29" s="197"/>
      <c r="BG29" s="754"/>
      <c r="BH29" s="755"/>
      <c r="BI29" s="755"/>
      <c r="BJ29" s="755"/>
      <c r="BK29" s="755"/>
      <c r="BL29" s="755"/>
      <c r="BM29" s="755"/>
      <c r="BN29" s="755"/>
      <c r="BO29" s="755"/>
      <c r="BP29" s="755"/>
      <c r="BQ29" s="755"/>
      <c r="BR29" s="755"/>
      <c r="BS29" s="755"/>
      <c r="BT29" s="755"/>
      <c r="BU29" s="755"/>
      <c r="BV29" s="756"/>
      <c r="BW29" s="5"/>
    </row>
    <row r="30" spans="1:75" s="6" customFormat="1" ht="15" customHeight="1" x14ac:dyDescent="0.25">
      <c r="A30" s="5"/>
      <c r="B30" s="4"/>
      <c r="C30" s="763"/>
      <c r="D30" s="764"/>
      <c r="E30" s="764"/>
      <c r="F30" s="764"/>
      <c r="G30" s="764"/>
      <c r="H30" s="764"/>
      <c r="I30" s="764"/>
      <c r="J30" s="767"/>
      <c r="K30" s="768"/>
      <c r="L30" s="768"/>
      <c r="M30" s="768"/>
      <c r="N30" s="768"/>
      <c r="O30" s="768"/>
      <c r="P30" s="769"/>
      <c r="Q30" s="767"/>
      <c r="R30" s="768"/>
      <c r="S30" s="768"/>
      <c r="T30" s="768"/>
      <c r="U30" s="768"/>
      <c r="V30" s="768"/>
      <c r="W30" s="769"/>
      <c r="X30" s="196"/>
      <c r="Y30" s="197"/>
      <c r="Z30" s="197"/>
      <c r="AA30" s="197"/>
      <c r="AB30" s="197"/>
      <c r="AC30" s="197"/>
      <c r="AD30" s="198"/>
      <c r="AE30" s="196"/>
      <c r="AF30" s="197"/>
      <c r="AG30" s="197"/>
      <c r="AH30" s="198"/>
      <c r="AI30" s="196"/>
      <c r="AJ30" s="197"/>
      <c r="AK30" s="197"/>
      <c r="AL30" s="197"/>
      <c r="AM30" s="197"/>
      <c r="AN30" s="198"/>
      <c r="AO30" s="196"/>
      <c r="AP30" s="197"/>
      <c r="AQ30" s="197"/>
      <c r="AR30" s="197"/>
      <c r="AS30" s="197"/>
      <c r="AT30" s="198"/>
      <c r="AU30" s="196"/>
      <c r="AV30" s="197"/>
      <c r="AW30" s="197"/>
      <c r="AX30" s="197"/>
      <c r="AY30" s="197"/>
      <c r="AZ30" s="198"/>
      <c r="BA30" s="196"/>
      <c r="BB30" s="197"/>
      <c r="BC30" s="197"/>
      <c r="BD30" s="197"/>
      <c r="BE30" s="197"/>
      <c r="BF30" s="197"/>
      <c r="BG30" s="754"/>
      <c r="BH30" s="755"/>
      <c r="BI30" s="755"/>
      <c r="BJ30" s="755"/>
      <c r="BK30" s="755"/>
      <c r="BL30" s="755"/>
      <c r="BM30" s="755"/>
      <c r="BN30" s="755"/>
      <c r="BO30" s="755"/>
      <c r="BP30" s="755"/>
      <c r="BQ30" s="755"/>
      <c r="BR30" s="755"/>
      <c r="BS30" s="755"/>
      <c r="BT30" s="755"/>
      <c r="BU30" s="755"/>
      <c r="BV30" s="756"/>
      <c r="BW30" s="5"/>
    </row>
    <row r="31" spans="1:75" s="6" customFormat="1" ht="15" customHeight="1" thickBot="1" x14ac:dyDescent="0.3">
      <c r="A31" s="5"/>
      <c r="B31" s="4"/>
      <c r="C31" s="765"/>
      <c r="D31" s="766"/>
      <c r="E31" s="766"/>
      <c r="F31" s="766"/>
      <c r="G31" s="766"/>
      <c r="H31" s="766"/>
      <c r="I31" s="766"/>
      <c r="J31" s="775"/>
      <c r="K31" s="776"/>
      <c r="L31" s="776"/>
      <c r="M31" s="776"/>
      <c r="N31" s="776"/>
      <c r="O31" s="776"/>
      <c r="P31" s="418"/>
      <c r="Q31" s="775"/>
      <c r="R31" s="776"/>
      <c r="S31" s="776"/>
      <c r="T31" s="776"/>
      <c r="U31" s="776"/>
      <c r="V31" s="776"/>
      <c r="W31" s="418"/>
      <c r="X31" s="760"/>
      <c r="Y31" s="761"/>
      <c r="Z31" s="761"/>
      <c r="AA31" s="761"/>
      <c r="AB31" s="761"/>
      <c r="AC31" s="761"/>
      <c r="AD31" s="762"/>
      <c r="AE31" s="760"/>
      <c r="AF31" s="761"/>
      <c r="AG31" s="761"/>
      <c r="AH31" s="762"/>
      <c r="AI31" s="760"/>
      <c r="AJ31" s="761"/>
      <c r="AK31" s="761"/>
      <c r="AL31" s="761"/>
      <c r="AM31" s="761"/>
      <c r="AN31" s="762"/>
      <c r="AO31" s="760"/>
      <c r="AP31" s="761"/>
      <c r="AQ31" s="761"/>
      <c r="AR31" s="761"/>
      <c r="AS31" s="761"/>
      <c r="AT31" s="762"/>
      <c r="AU31" s="760"/>
      <c r="AV31" s="761"/>
      <c r="AW31" s="761"/>
      <c r="AX31" s="761"/>
      <c r="AY31" s="761"/>
      <c r="AZ31" s="762"/>
      <c r="BA31" s="760"/>
      <c r="BB31" s="761"/>
      <c r="BC31" s="761"/>
      <c r="BD31" s="761"/>
      <c r="BE31" s="761"/>
      <c r="BF31" s="761"/>
      <c r="BG31" s="754"/>
      <c r="BH31" s="755"/>
      <c r="BI31" s="755"/>
      <c r="BJ31" s="755"/>
      <c r="BK31" s="755"/>
      <c r="BL31" s="755"/>
      <c r="BM31" s="755"/>
      <c r="BN31" s="755"/>
      <c r="BO31" s="755"/>
      <c r="BP31" s="755"/>
      <c r="BQ31" s="755"/>
      <c r="BR31" s="755"/>
      <c r="BS31" s="755"/>
      <c r="BT31" s="755"/>
      <c r="BU31" s="755"/>
      <c r="BV31" s="756"/>
      <c r="BW31" s="5"/>
    </row>
    <row r="32" spans="1:75" s="6" customFormat="1" ht="15" customHeight="1" thickBot="1" x14ac:dyDescent="0.3">
      <c r="A32" s="5"/>
      <c r="B32" s="4"/>
      <c r="C32" s="781" t="s">
        <v>554</v>
      </c>
      <c r="D32" s="782"/>
      <c r="E32" s="782"/>
      <c r="F32" s="782"/>
      <c r="G32" s="782"/>
      <c r="H32" s="782"/>
      <c r="I32" s="783"/>
      <c r="J32" s="784" t="e">
        <f>AVERAGE(J29:P31)</f>
        <v>#DIV/0!</v>
      </c>
      <c r="K32" s="785"/>
      <c r="L32" s="785"/>
      <c r="M32" s="785"/>
      <c r="N32" s="785"/>
      <c r="O32" s="785"/>
      <c r="P32" s="786"/>
      <c r="Q32" s="784" t="e">
        <f>AVERAGE(Q29:W31)</f>
        <v>#DIV/0!</v>
      </c>
      <c r="R32" s="785"/>
      <c r="S32" s="785"/>
      <c r="T32" s="785"/>
      <c r="U32" s="785"/>
      <c r="V32" s="785"/>
      <c r="W32" s="786"/>
      <c r="X32" s="784" t="e">
        <f>AVERAGE(X29:AD31)</f>
        <v>#DIV/0!</v>
      </c>
      <c r="Y32" s="785"/>
      <c r="Z32" s="785"/>
      <c r="AA32" s="785"/>
      <c r="AB32" s="785"/>
      <c r="AC32" s="785"/>
      <c r="AD32" s="786"/>
      <c r="AE32" s="202" t="e">
        <v>#DIV/0!</v>
      </c>
      <c r="AF32" s="203"/>
      <c r="AG32" s="203"/>
      <c r="AH32" s="192"/>
      <c r="AI32" s="202" t="e">
        <v>#DIV/0!</v>
      </c>
      <c r="AJ32" s="203"/>
      <c r="AK32" s="203"/>
      <c r="AL32" s="203"/>
      <c r="AM32" s="203"/>
      <c r="AN32" s="192"/>
      <c r="AO32" s="202" t="e">
        <v>#DIV/0!</v>
      </c>
      <c r="AP32" s="203"/>
      <c r="AQ32" s="203"/>
      <c r="AR32" s="203"/>
      <c r="AS32" s="203"/>
      <c r="AT32" s="192"/>
      <c r="AU32" s="202" t="e">
        <v>#DIV/0!</v>
      </c>
      <c r="AV32" s="203"/>
      <c r="AW32" s="203"/>
      <c r="AX32" s="203"/>
      <c r="AY32" s="203"/>
      <c r="AZ32" s="192"/>
      <c r="BA32" s="202" t="e">
        <v>#DIV/0!</v>
      </c>
      <c r="BB32" s="203"/>
      <c r="BC32" s="203"/>
      <c r="BD32" s="203"/>
      <c r="BE32" s="203"/>
      <c r="BF32" s="203"/>
      <c r="BG32" s="754"/>
      <c r="BH32" s="755"/>
      <c r="BI32" s="755"/>
      <c r="BJ32" s="755"/>
      <c r="BK32" s="755"/>
      <c r="BL32" s="755"/>
      <c r="BM32" s="755"/>
      <c r="BN32" s="755"/>
      <c r="BO32" s="755"/>
      <c r="BP32" s="755"/>
      <c r="BQ32" s="755"/>
      <c r="BR32" s="755"/>
      <c r="BS32" s="755"/>
      <c r="BT32" s="755"/>
      <c r="BU32" s="755"/>
      <c r="BV32" s="756"/>
      <c r="BW32" s="5"/>
    </row>
    <row r="33" spans="1:75" s="6" customFormat="1" ht="15" customHeight="1" thickBot="1" x14ac:dyDescent="0.3">
      <c r="A33" s="5"/>
      <c r="B33" s="4"/>
      <c r="C33" s="777" t="s">
        <v>304</v>
      </c>
      <c r="D33" s="778"/>
      <c r="E33" s="778"/>
      <c r="F33" s="778"/>
      <c r="G33" s="778"/>
      <c r="H33" s="778"/>
      <c r="I33" s="778"/>
      <c r="J33" s="778"/>
      <c r="K33" s="778"/>
      <c r="L33" s="778"/>
      <c r="M33" s="778"/>
      <c r="N33" s="778"/>
      <c r="O33" s="778"/>
      <c r="P33" s="257" t="s">
        <v>336</v>
      </c>
      <c r="Q33" s="257"/>
      <c r="R33" s="257"/>
      <c r="S33" s="257"/>
      <c r="T33" s="257"/>
      <c r="U33" s="257"/>
      <c r="V33" s="257"/>
      <c r="W33" s="779"/>
      <c r="X33" s="779"/>
      <c r="Y33" s="779"/>
      <c r="Z33" s="779"/>
      <c r="AA33" s="779"/>
      <c r="AB33" s="779"/>
      <c r="AC33" s="779"/>
      <c r="AD33" s="80"/>
      <c r="AE33" s="80"/>
      <c r="AF33" s="254" t="s">
        <v>300</v>
      </c>
      <c r="AG33" s="254"/>
      <c r="AH33" s="254"/>
      <c r="AI33" s="254"/>
      <c r="AJ33" s="254"/>
      <c r="AK33" s="254"/>
      <c r="AL33" s="779"/>
      <c r="AM33" s="779"/>
      <c r="AN33" s="779"/>
      <c r="AO33" s="779"/>
      <c r="AP33" s="779"/>
      <c r="AQ33" s="779"/>
      <c r="AR33" s="85"/>
      <c r="AS33" s="81"/>
      <c r="AT33" s="254" t="s">
        <v>301</v>
      </c>
      <c r="AU33" s="254"/>
      <c r="AV33" s="254"/>
      <c r="AW33" s="254"/>
      <c r="AX33" s="254"/>
      <c r="AY33" s="254"/>
      <c r="AZ33" s="779"/>
      <c r="BA33" s="779"/>
      <c r="BB33" s="779"/>
      <c r="BC33" s="779"/>
      <c r="BD33" s="779"/>
      <c r="BE33" s="779"/>
      <c r="BF33" s="780"/>
      <c r="BG33" s="754"/>
      <c r="BH33" s="755"/>
      <c r="BI33" s="755"/>
      <c r="BJ33" s="755"/>
      <c r="BK33" s="755"/>
      <c r="BL33" s="755"/>
      <c r="BM33" s="755"/>
      <c r="BN33" s="755"/>
      <c r="BO33" s="755"/>
      <c r="BP33" s="755"/>
      <c r="BQ33" s="755"/>
      <c r="BR33" s="755"/>
      <c r="BS33" s="755"/>
      <c r="BT33" s="755"/>
      <c r="BU33" s="755"/>
      <c r="BV33" s="756"/>
      <c r="BW33" s="5"/>
    </row>
    <row r="34" spans="1:75" s="6" customFormat="1" ht="15" customHeight="1" thickBot="1" x14ac:dyDescent="0.3">
      <c r="A34" s="5"/>
      <c r="B34" s="4"/>
      <c r="C34" s="800" t="s">
        <v>335</v>
      </c>
      <c r="D34" s="801"/>
      <c r="E34" s="801"/>
      <c r="F34" s="801"/>
      <c r="G34" s="801"/>
      <c r="H34" s="801"/>
      <c r="I34" s="802"/>
      <c r="J34" s="806" t="s">
        <v>337</v>
      </c>
      <c r="K34" s="801"/>
      <c r="L34" s="801"/>
      <c r="M34" s="801"/>
      <c r="N34" s="801"/>
      <c r="O34" s="801"/>
      <c r="P34" s="802"/>
      <c r="Q34" s="806" t="s">
        <v>338</v>
      </c>
      <c r="R34" s="801"/>
      <c r="S34" s="801"/>
      <c r="T34" s="801"/>
      <c r="U34" s="801"/>
      <c r="V34" s="801"/>
      <c r="W34" s="802"/>
      <c r="X34" s="787" t="s">
        <v>339</v>
      </c>
      <c r="Y34" s="788"/>
      <c r="Z34" s="788"/>
      <c r="AA34" s="788"/>
      <c r="AB34" s="788"/>
      <c r="AC34" s="788"/>
      <c r="AD34" s="788"/>
      <c r="AE34" s="788"/>
      <c r="AF34" s="788"/>
      <c r="AG34" s="788"/>
      <c r="AH34" s="788"/>
      <c r="AI34" s="808"/>
      <c r="AJ34" s="787" t="s">
        <v>342</v>
      </c>
      <c r="AK34" s="788"/>
      <c r="AL34" s="788"/>
      <c r="AM34" s="788"/>
      <c r="AN34" s="788"/>
      <c r="AO34" s="788"/>
      <c r="AP34" s="788"/>
      <c r="AQ34" s="788"/>
      <c r="AR34" s="788"/>
      <c r="AS34" s="788"/>
      <c r="AT34" s="788"/>
      <c r="AU34" s="789"/>
      <c r="AV34" s="267"/>
      <c r="AW34" s="267"/>
      <c r="AX34" s="267"/>
      <c r="AY34" s="267"/>
      <c r="AZ34" s="267"/>
      <c r="BA34" s="267"/>
      <c r="BB34" s="267"/>
      <c r="BC34" s="267"/>
      <c r="BD34" s="267"/>
      <c r="BE34" s="267"/>
      <c r="BF34" s="267"/>
      <c r="BG34" s="757"/>
      <c r="BH34" s="758"/>
      <c r="BI34" s="758"/>
      <c r="BJ34" s="758"/>
      <c r="BK34" s="758"/>
      <c r="BL34" s="758"/>
      <c r="BM34" s="758"/>
      <c r="BN34" s="758"/>
      <c r="BO34" s="758"/>
      <c r="BP34" s="758"/>
      <c r="BQ34" s="758"/>
      <c r="BR34" s="758"/>
      <c r="BS34" s="758"/>
      <c r="BT34" s="758"/>
      <c r="BU34" s="758"/>
      <c r="BV34" s="759"/>
      <c r="BW34" s="5"/>
    </row>
    <row r="35" spans="1:75" s="6" customFormat="1" ht="15" customHeight="1" thickBot="1" x14ac:dyDescent="0.3">
      <c r="A35" s="5"/>
      <c r="B35" s="4"/>
      <c r="C35" s="803"/>
      <c r="D35" s="804"/>
      <c r="E35" s="804"/>
      <c r="F35" s="804"/>
      <c r="G35" s="804"/>
      <c r="H35" s="804"/>
      <c r="I35" s="805"/>
      <c r="J35" s="807"/>
      <c r="K35" s="804"/>
      <c r="L35" s="804"/>
      <c r="M35" s="804"/>
      <c r="N35" s="804"/>
      <c r="O35" s="804"/>
      <c r="P35" s="805"/>
      <c r="Q35" s="807"/>
      <c r="R35" s="804"/>
      <c r="S35" s="804"/>
      <c r="T35" s="804"/>
      <c r="U35" s="804"/>
      <c r="V35" s="804"/>
      <c r="W35" s="805"/>
      <c r="X35" s="790" t="s">
        <v>340</v>
      </c>
      <c r="Y35" s="791"/>
      <c r="Z35" s="791"/>
      <c r="AA35" s="791"/>
      <c r="AB35" s="791"/>
      <c r="AC35" s="792"/>
      <c r="AD35" s="790" t="s">
        <v>341</v>
      </c>
      <c r="AE35" s="791"/>
      <c r="AF35" s="791"/>
      <c r="AG35" s="791"/>
      <c r="AH35" s="791"/>
      <c r="AI35" s="792"/>
      <c r="AJ35" s="793" t="s">
        <v>340</v>
      </c>
      <c r="AK35" s="793"/>
      <c r="AL35" s="793"/>
      <c r="AM35" s="793"/>
      <c r="AN35" s="793"/>
      <c r="AO35" s="793"/>
      <c r="AP35" s="793" t="s">
        <v>341</v>
      </c>
      <c r="AQ35" s="793"/>
      <c r="AR35" s="793"/>
      <c r="AS35" s="793"/>
      <c r="AT35" s="793"/>
      <c r="AU35" s="794"/>
      <c r="AV35" s="795"/>
      <c r="AW35" s="796"/>
      <c r="AX35" s="796"/>
      <c r="AY35" s="249" t="s">
        <v>529</v>
      </c>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1"/>
      <c r="BW35" s="8"/>
    </row>
    <row r="36" spans="1:75" s="6" customFormat="1" ht="15" customHeight="1" thickBot="1" x14ac:dyDescent="0.3">
      <c r="A36" s="5"/>
      <c r="B36" s="4"/>
      <c r="C36" s="799"/>
      <c r="D36" s="776"/>
      <c r="E36" s="776"/>
      <c r="F36" s="776"/>
      <c r="G36" s="776"/>
      <c r="H36" s="776"/>
      <c r="I36" s="418"/>
      <c r="J36" s="775"/>
      <c r="K36" s="776"/>
      <c r="L36" s="776"/>
      <c r="M36" s="776"/>
      <c r="N36" s="776"/>
      <c r="O36" s="776"/>
      <c r="P36" s="418"/>
      <c r="Q36" s="760"/>
      <c r="R36" s="761"/>
      <c r="S36" s="761"/>
      <c r="T36" s="761"/>
      <c r="U36" s="761"/>
      <c r="V36" s="761"/>
      <c r="W36" s="762"/>
      <c r="X36" s="760"/>
      <c r="Y36" s="761"/>
      <c r="Z36" s="761"/>
      <c r="AA36" s="761"/>
      <c r="AB36" s="761"/>
      <c r="AC36" s="762"/>
      <c r="AD36" s="760"/>
      <c r="AE36" s="761"/>
      <c r="AF36" s="761"/>
      <c r="AG36" s="761"/>
      <c r="AH36" s="761"/>
      <c r="AI36" s="762"/>
      <c r="AJ36" s="261"/>
      <c r="AK36" s="261"/>
      <c r="AL36" s="261"/>
      <c r="AM36" s="261"/>
      <c r="AN36" s="261"/>
      <c r="AO36" s="261"/>
      <c r="AP36" s="261"/>
      <c r="AQ36" s="261"/>
      <c r="AR36" s="261"/>
      <c r="AS36" s="261"/>
      <c r="AT36" s="261"/>
      <c r="AU36" s="558"/>
      <c r="AV36" s="797"/>
      <c r="AW36" s="798"/>
      <c r="AX36" s="798"/>
      <c r="AY36" s="252" t="s">
        <v>520</v>
      </c>
      <c r="AZ36" s="253"/>
      <c r="BA36" s="253"/>
      <c r="BB36" s="253"/>
      <c r="BC36" s="253"/>
      <c r="BD36" s="253"/>
      <c r="BE36" s="254"/>
      <c r="BF36" s="254"/>
      <c r="BG36" s="254"/>
      <c r="BH36" s="254"/>
      <c r="BI36" s="254"/>
      <c r="BJ36" s="254"/>
      <c r="BK36" s="255"/>
      <c r="BL36" s="256" t="s">
        <v>597</v>
      </c>
      <c r="BM36" s="257"/>
      <c r="BN36" s="257"/>
      <c r="BO36" s="257"/>
      <c r="BP36" s="257"/>
      <c r="BQ36" s="257"/>
      <c r="BR36" s="257"/>
      <c r="BS36" s="255"/>
      <c r="BT36" s="258"/>
      <c r="BU36" s="258"/>
      <c r="BV36" s="259"/>
      <c r="BW36" s="5"/>
    </row>
    <row r="37" spans="1:75" s="7" customFormat="1" ht="7.5" customHeight="1" thickBot="1" x14ac:dyDescent="0.3">
      <c r="A37" s="4"/>
      <c r="B37" s="4"/>
      <c r="C37" s="599"/>
      <c r="D37" s="599"/>
      <c r="E37" s="599"/>
      <c r="F37" s="599"/>
      <c r="G37" s="599"/>
      <c r="H37" s="599"/>
      <c r="I37" s="599"/>
      <c r="J37" s="599"/>
      <c r="K37" s="599"/>
      <c r="L37" s="599"/>
      <c r="M37" s="599"/>
      <c r="N37" s="599"/>
      <c r="O37" s="599"/>
      <c r="P37" s="599"/>
      <c r="Q37" s="599"/>
      <c r="R37" s="599"/>
      <c r="S37" s="599"/>
      <c r="T37" s="599"/>
      <c r="U37" s="599"/>
      <c r="V37" s="599"/>
      <c r="W37" s="599"/>
      <c r="X37" s="599"/>
      <c r="Y37" s="599"/>
      <c r="Z37" s="599"/>
      <c r="AA37" s="599"/>
      <c r="AB37" s="599"/>
      <c r="AC37" s="599"/>
      <c r="AD37" s="599"/>
      <c r="AE37" s="599"/>
      <c r="AF37" s="599"/>
      <c r="AG37" s="599"/>
      <c r="AH37" s="599"/>
      <c r="AI37" s="599"/>
      <c r="AJ37" s="599"/>
      <c r="AK37" s="599"/>
      <c r="AL37" s="599"/>
      <c r="AM37" s="599"/>
      <c r="AN37" s="599"/>
      <c r="AO37" s="599"/>
      <c r="AP37" s="599"/>
      <c r="AQ37" s="599"/>
      <c r="AR37" s="599"/>
      <c r="AS37" s="599"/>
      <c r="AT37" s="599"/>
      <c r="AU37" s="599"/>
      <c r="AV37" s="599"/>
      <c r="AW37" s="599"/>
      <c r="AX37" s="599"/>
      <c r="AY37" s="599"/>
      <c r="AZ37" s="599"/>
      <c r="BA37" s="599"/>
      <c r="BB37" s="599"/>
      <c r="BC37" s="599"/>
      <c r="BD37" s="599"/>
      <c r="BE37" s="599"/>
      <c r="BF37" s="599"/>
      <c r="BG37" s="599"/>
      <c r="BH37" s="599"/>
      <c r="BI37" s="599"/>
      <c r="BJ37" s="599"/>
      <c r="BK37" s="599"/>
      <c r="BL37" s="599"/>
      <c r="BM37" s="599"/>
      <c r="BN37" s="599"/>
      <c r="BO37" s="599"/>
      <c r="BP37" s="599"/>
      <c r="BQ37" s="599"/>
      <c r="BR37" s="599"/>
      <c r="BS37" s="599"/>
      <c r="BT37" s="599"/>
      <c r="BU37" s="599"/>
      <c r="BV37" s="599"/>
      <c r="BW37" s="4"/>
    </row>
    <row r="38" spans="1:75" s="6" customFormat="1" ht="15" customHeight="1" x14ac:dyDescent="0.25">
      <c r="A38" s="5"/>
      <c r="B38" s="4"/>
      <c r="C38" s="151" t="s">
        <v>263</v>
      </c>
      <c r="D38" s="152"/>
      <c r="E38" s="152"/>
      <c r="F38" s="152"/>
      <c r="G38" s="152"/>
      <c r="H38" s="152"/>
      <c r="I38" s="153"/>
      <c r="J38" s="153"/>
      <c r="K38" s="153"/>
      <c r="L38" s="153"/>
      <c r="M38" s="153"/>
      <c r="N38" s="153"/>
      <c r="O38" s="153"/>
      <c r="P38" s="153"/>
      <c r="Q38" s="153"/>
      <c r="R38" s="153"/>
      <c r="S38" s="153"/>
      <c r="T38" s="153"/>
      <c r="U38" s="153"/>
      <c r="V38" s="153"/>
      <c r="W38" s="66"/>
      <c r="X38" s="154" t="s">
        <v>28</v>
      </c>
      <c r="Y38" s="154"/>
      <c r="Z38" s="154"/>
      <c r="AA38" s="154"/>
      <c r="AB38" s="154"/>
      <c r="AC38" s="221" t="str">
        <f>IFERROR(VLOOKUP(I38,Labs,2,FALSE), "")</f>
        <v/>
      </c>
      <c r="AD38" s="221"/>
      <c r="AE38" s="221"/>
      <c r="AF38" s="221"/>
      <c r="AG38" s="221"/>
      <c r="AH38" s="221"/>
      <c r="AI38" s="221"/>
      <c r="AJ38" s="221"/>
      <c r="AK38" s="221"/>
      <c r="AL38" s="221"/>
      <c r="AM38" s="221"/>
      <c r="AN38" s="221"/>
      <c r="AO38" s="221"/>
      <c r="AP38" s="221"/>
      <c r="AQ38" s="221"/>
      <c r="AR38" s="221"/>
      <c r="AS38" s="221"/>
      <c r="AT38" s="221"/>
      <c r="AU38" s="221"/>
      <c r="AV38" s="221"/>
      <c r="AW38" s="221"/>
      <c r="AX38" s="66"/>
      <c r="AY38" s="66"/>
      <c r="AZ38" s="66"/>
      <c r="BA38" s="66"/>
      <c r="BB38" s="154"/>
      <c r="BC38" s="154"/>
      <c r="BD38" s="154"/>
      <c r="BE38" s="154"/>
      <c r="BF38" s="154"/>
      <c r="BG38" s="154"/>
      <c r="BH38" s="154"/>
      <c r="BI38" s="154"/>
      <c r="BJ38" s="154"/>
      <c r="BK38" s="154"/>
      <c r="BL38" s="152"/>
      <c r="BM38" s="152"/>
      <c r="BN38" s="152"/>
      <c r="BO38" s="152"/>
      <c r="BP38" s="152"/>
      <c r="BQ38" s="152"/>
      <c r="BR38" s="152"/>
      <c r="BS38" s="152"/>
      <c r="BT38" s="152"/>
      <c r="BU38" s="152"/>
      <c r="BV38" s="716"/>
      <c r="BW38" s="5"/>
    </row>
    <row r="39" spans="1:75" s="6" customFormat="1" ht="15" customHeight="1" thickBot="1" x14ac:dyDescent="0.3">
      <c r="A39" s="5"/>
      <c r="B39" s="4"/>
      <c r="C39" s="265" t="s">
        <v>309</v>
      </c>
      <c r="D39" s="266"/>
      <c r="E39" s="266"/>
      <c r="F39" s="266"/>
      <c r="G39" s="266"/>
      <c r="H39" s="266"/>
      <c r="I39" s="266"/>
      <c r="J39" s="266"/>
      <c r="K39" s="266"/>
      <c r="L39" s="266"/>
      <c r="M39" s="266"/>
      <c r="N39" s="266"/>
      <c r="O39" s="266"/>
      <c r="P39" s="267" t="s">
        <v>307</v>
      </c>
      <c r="Q39" s="267"/>
      <c r="R39" s="267"/>
      <c r="S39" s="267"/>
      <c r="T39" s="267"/>
      <c r="U39" s="267"/>
      <c r="V39" s="267"/>
      <c r="W39" s="267"/>
      <c r="X39" s="52"/>
      <c r="Y39" s="52"/>
      <c r="Z39" s="59" t="s">
        <v>310</v>
      </c>
      <c r="AA39" s="59"/>
      <c r="AB39" s="59"/>
      <c r="AC39" s="59"/>
      <c r="AD39" s="59"/>
      <c r="AE39" s="52"/>
      <c r="AF39" s="52"/>
      <c r="AG39" s="267" t="s">
        <v>313</v>
      </c>
      <c r="AH39" s="267"/>
      <c r="AI39" s="267"/>
      <c r="AJ39" s="267"/>
      <c r="AK39" s="267"/>
      <c r="AL39" s="267"/>
      <c r="AM39" s="267"/>
      <c r="AN39" s="112"/>
      <c r="AO39" s="72"/>
      <c r="AP39" s="268"/>
      <c r="AQ39" s="268"/>
      <c r="AR39" s="268"/>
      <c r="AS39" s="268"/>
      <c r="AT39" s="268"/>
      <c r="AU39" s="268"/>
      <c r="AV39" s="268"/>
      <c r="AW39" s="268"/>
      <c r="AX39" s="266" t="s">
        <v>539</v>
      </c>
      <c r="AY39" s="266"/>
      <c r="AZ39" s="266"/>
      <c r="BA39" s="266"/>
      <c r="BB39" s="266"/>
      <c r="BC39" s="266"/>
      <c r="BD39" s="266"/>
      <c r="BE39" s="274"/>
      <c r="BF39" s="274"/>
      <c r="BG39" s="274"/>
      <c r="BH39" s="274"/>
      <c r="BI39" s="274"/>
      <c r="BJ39" s="274"/>
      <c r="BK39" s="274"/>
      <c r="BL39" s="274"/>
      <c r="BM39" s="274"/>
      <c r="BN39" s="274"/>
      <c r="BO39" s="274"/>
      <c r="BP39" s="274"/>
      <c r="BQ39" s="274"/>
      <c r="BR39" s="274"/>
      <c r="BS39" s="274"/>
      <c r="BT39" s="274"/>
      <c r="BU39" s="274"/>
      <c r="BV39" s="694"/>
      <c r="BW39" s="5"/>
    </row>
    <row r="40" spans="1:75" s="6" customFormat="1" ht="15" customHeight="1" thickBot="1" x14ac:dyDescent="0.3">
      <c r="A40" s="5"/>
      <c r="B40" s="4"/>
      <c r="C40" s="78" t="s">
        <v>343</v>
      </c>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727" t="s">
        <v>336</v>
      </c>
      <c r="AF40" s="727"/>
      <c r="AG40" s="727"/>
      <c r="AH40" s="727"/>
      <c r="AI40" s="727"/>
      <c r="AJ40" s="727"/>
      <c r="AK40" s="727"/>
      <c r="AL40" s="728"/>
      <c r="AM40" s="728"/>
      <c r="AN40" s="728"/>
      <c r="AO40" s="728"/>
      <c r="AP40" s="728"/>
      <c r="AQ40" s="728"/>
      <c r="AR40" s="728"/>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79"/>
      <c r="BW40" s="5"/>
    </row>
    <row r="41" spans="1:75" s="6" customFormat="1" ht="15" customHeight="1" thickBot="1" x14ac:dyDescent="0.3">
      <c r="A41" s="5"/>
      <c r="B41" s="4"/>
      <c r="C41" s="687"/>
      <c r="D41" s="688"/>
      <c r="E41" s="688"/>
      <c r="F41" s="688"/>
      <c r="G41" s="688"/>
      <c r="H41" s="688"/>
      <c r="I41" s="729"/>
      <c r="J41" s="733" t="s">
        <v>335</v>
      </c>
      <c r="K41" s="734"/>
      <c r="L41" s="734"/>
      <c r="M41" s="734"/>
      <c r="N41" s="734"/>
      <c r="O41" s="734"/>
      <c r="P41" s="735"/>
      <c r="Q41" s="733" t="s">
        <v>337</v>
      </c>
      <c r="R41" s="734"/>
      <c r="S41" s="734"/>
      <c r="T41" s="734"/>
      <c r="U41" s="734"/>
      <c r="V41" s="734"/>
      <c r="W41" s="735"/>
      <c r="X41" s="733" t="s">
        <v>338</v>
      </c>
      <c r="Y41" s="734"/>
      <c r="Z41" s="734"/>
      <c r="AA41" s="734"/>
      <c r="AB41" s="734"/>
      <c r="AC41" s="734"/>
      <c r="AD41" s="735"/>
      <c r="AE41" s="739" t="s">
        <v>601</v>
      </c>
      <c r="AF41" s="321"/>
      <c r="AG41" s="321"/>
      <c r="AH41" s="740"/>
      <c r="AI41" s="743" t="s">
        <v>339</v>
      </c>
      <c r="AJ41" s="744"/>
      <c r="AK41" s="744"/>
      <c r="AL41" s="744"/>
      <c r="AM41" s="744"/>
      <c r="AN41" s="744"/>
      <c r="AO41" s="744"/>
      <c r="AP41" s="744"/>
      <c r="AQ41" s="744"/>
      <c r="AR41" s="744"/>
      <c r="AS41" s="744"/>
      <c r="AT41" s="745"/>
      <c r="AU41" s="743" t="s">
        <v>342</v>
      </c>
      <c r="AV41" s="744"/>
      <c r="AW41" s="744"/>
      <c r="AX41" s="744"/>
      <c r="AY41" s="744"/>
      <c r="AZ41" s="744"/>
      <c r="BA41" s="744"/>
      <c r="BB41" s="744"/>
      <c r="BC41" s="744"/>
      <c r="BD41" s="744"/>
      <c r="BE41" s="744"/>
      <c r="BF41" s="746"/>
      <c r="BG41" s="747" t="s">
        <v>289</v>
      </c>
      <c r="BH41" s="286"/>
      <c r="BI41" s="286"/>
      <c r="BJ41" s="286"/>
      <c r="BK41" s="286"/>
      <c r="BL41" s="286"/>
      <c r="BM41" s="286"/>
      <c r="BN41" s="286"/>
      <c r="BO41" s="286"/>
      <c r="BP41" s="286"/>
      <c r="BQ41" s="286"/>
      <c r="BR41" s="286"/>
      <c r="BS41" s="286"/>
      <c r="BT41" s="286"/>
      <c r="BU41" s="286"/>
      <c r="BV41" s="287"/>
      <c r="BW41" s="5"/>
    </row>
    <row r="42" spans="1:75" s="6" customFormat="1" ht="15" customHeight="1" thickBot="1" x14ac:dyDescent="0.3">
      <c r="A42" s="5"/>
      <c r="B42" s="4"/>
      <c r="C42" s="730"/>
      <c r="D42" s="731"/>
      <c r="E42" s="731"/>
      <c r="F42" s="731"/>
      <c r="G42" s="731"/>
      <c r="H42" s="731"/>
      <c r="I42" s="732"/>
      <c r="J42" s="736"/>
      <c r="K42" s="737"/>
      <c r="L42" s="737"/>
      <c r="M42" s="737"/>
      <c r="N42" s="737"/>
      <c r="O42" s="737"/>
      <c r="P42" s="738"/>
      <c r="Q42" s="736"/>
      <c r="R42" s="737"/>
      <c r="S42" s="737"/>
      <c r="T42" s="737"/>
      <c r="U42" s="737"/>
      <c r="V42" s="737"/>
      <c r="W42" s="738"/>
      <c r="X42" s="736"/>
      <c r="Y42" s="737"/>
      <c r="Z42" s="737"/>
      <c r="AA42" s="737"/>
      <c r="AB42" s="737"/>
      <c r="AC42" s="737"/>
      <c r="AD42" s="738"/>
      <c r="AE42" s="741"/>
      <c r="AF42" s="323"/>
      <c r="AG42" s="323"/>
      <c r="AH42" s="742"/>
      <c r="AI42" s="748" t="s">
        <v>340</v>
      </c>
      <c r="AJ42" s="749"/>
      <c r="AK42" s="749"/>
      <c r="AL42" s="749"/>
      <c r="AM42" s="749"/>
      <c r="AN42" s="750"/>
      <c r="AO42" s="748" t="s">
        <v>341</v>
      </c>
      <c r="AP42" s="749"/>
      <c r="AQ42" s="749"/>
      <c r="AR42" s="749"/>
      <c r="AS42" s="749"/>
      <c r="AT42" s="750"/>
      <c r="AU42" s="748" t="s">
        <v>340</v>
      </c>
      <c r="AV42" s="749"/>
      <c r="AW42" s="749"/>
      <c r="AX42" s="749"/>
      <c r="AY42" s="749"/>
      <c r="AZ42" s="750"/>
      <c r="BA42" s="748" t="s">
        <v>341</v>
      </c>
      <c r="BB42" s="749"/>
      <c r="BC42" s="749"/>
      <c r="BD42" s="749"/>
      <c r="BE42" s="749"/>
      <c r="BF42" s="749"/>
      <c r="BG42" s="809"/>
      <c r="BH42" s="810"/>
      <c r="BI42" s="810"/>
      <c r="BJ42" s="810"/>
      <c r="BK42" s="810"/>
      <c r="BL42" s="810"/>
      <c r="BM42" s="810"/>
      <c r="BN42" s="810"/>
      <c r="BO42" s="810"/>
      <c r="BP42" s="810"/>
      <c r="BQ42" s="810"/>
      <c r="BR42" s="810"/>
      <c r="BS42" s="810"/>
      <c r="BT42" s="810"/>
      <c r="BU42" s="810"/>
      <c r="BV42" s="811"/>
      <c r="BW42" s="5"/>
    </row>
    <row r="43" spans="1:75" s="6" customFormat="1" ht="15" customHeight="1" x14ac:dyDescent="0.25">
      <c r="A43" s="5"/>
      <c r="B43" s="4"/>
      <c r="C43" s="819" t="s">
        <v>334</v>
      </c>
      <c r="D43" s="820"/>
      <c r="E43" s="820"/>
      <c r="F43" s="820"/>
      <c r="G43" s="820"/>
      <c r="H43" s="820"/>
      <c r="I43" s="820"/>
      <c r="J43" s="772"/>
      <c r="K43" s="773"/>
      <c r="L43" s="773"/>
      <c r="M43" s="773"/>
      <c r="N43" s="773"/>
      <c r="O43" s="773"/>
      <c r="P43" s="774"/>
      <c r="Q43" s="772"/>
      <c r="R43" s="773"/>
      <c r="S43" s="773"/>
      <c r="T43" s="773"/>
      <c r="U43" s="773"/>
      <c r="V43" s="773"/>
      <c r="W43" s="774"/>
      <c r="X43" s="215"/>
      <c r="Y43" s="153"/>
      <c r="Z43" s="153"/>
      <c r="AA43" s="153"/>
      <c r="AB43" s="153"/>
      <c r="AC43" s="153"/>
      <c r="AD43" s="216"/>
      <c r="AE43" s="215"/>
      <c r="AF43" s="153"/>
      <c r="AG43" s="153"/>
      <c r="AH43" s="216"/>
      <c r="AI43" s="215"/>
      <c r="AJ43" s="153"/>
      <c r="AK43" s="153"/>
      <c r="AL43" s="153"/>
      <c r="AM43" s="153"/>
      <c r="AN43" s="216"/>
      <c r="AO43" s="215"/>
      <c r="AP43" s="153"/>
      <c r="AQ43" s="153"/>
      <c r="AR43" s="153"/>
      <c r="AS43" s="153"/>
      <c r="AT43" s="216"/>
      <c r="AU43" s="215"/>
      <c r="AV43" s="153"/>
      <c r="AW43" s="153"/>
      <c r="AX43" s="153"/>
      <c r="AY43" s="153"/>
      <c r="AZ43" s="216"/>
      <c r="BA43" s="215"/>
      <c r="BB43" s="153"/>
      <c r="BC43" s="153"/>
      <c r="BD43" s="153"/>
      <c r="BE43" s="153"/>
      <c r="BF43" s="153"/>
      <c r="BG43" s="812"/>
      <c r="BH43" s="813"/>
      <c r="BI43" s="813"/>
      <c r="BJ43" s="813"/>
      <c r="BK43" s="813"/>
      <c r="BL43" s="813"/>
      <c r="BM43" s="813"/>
      <c r="BN43" s="813"/>
      <c r="BO43" s="813"/>
      <c r="BP43" s="813"/>
      <c r="BQ43" s="813"/>
      <c r="BR43" s="813"/>
      <c r="BS43" s="813"/>
      <c r="BT43" s="813"/>
      <c r="BU43" s="813"/>
      <c r="BV43" s="814"/>
      <c r="BW43" s="5"/>
    </row>
    <row r="44" spans="1:75" s="6" customFormat="1" ht="15" customHeight="1" x14ac:dyDescent="0.25">
      <c r="A44" s="5"/>
      <c r="B44" s="4"/>
      <c r="C44" s="763" t="s">
        <v>524</v>
      </c>
      <c r="D44" s="764"/>
      <c r="E44" s="764"/>
      <c r="F44" s="764"/>
      <c r="G44" s="764"/>
      <c r="H44" s="764"/>
      <c r="I44" s="764"/>
      <c r="J44" s="767"/>
      <c r="K44" s="768"/>
      <c r="L44" s="768"/>
      <c r="M44" s="768"/>
      <c r="N44" s="768"/>
      <c r="O44" s="768"/>
      <c r="P44" s="769"/>
      <c r="Q44" s="767"/>
      <c r="R44" s="768"/>
      <c r="S44" s="768"/>
      <c r="T44" s="768"/>
      <c r="U44" s="768"/>
      <c r="V44" s="768"/>
      <c r="W44" s="769"/>
      <c r="X44" s="196"/>
      <c r="Y44" s="197"/>
      <c r="Z44" s="197"/>
      <c r="AA44" s="197"/>
      <c r="AB44" s="197"/>
      <c r="AC44" s="197"/>
      <c r="AD44" s="198"/>
      <c r="AE44" s="196"/>
      <c r="AF44" s="197"/>
      <c r="AG44" s="197"/>
      <c r="AH44" s="198"/>
      <c r="AI44" s="196"/>
      <c r="AJ44" s="197"/>
      <c r="AK44" s="197"/>
      <c r="AL44" s="197"/>
      <c r="AM44" s="197"/>
      <c r="AN44" s="198"/>
      <c r="AO44" s="196"/>
      <c r="AP44" s="197"/>
      <c r="AQ44" s="197"/>
      <c r="AR44" s="197"/>
      <c r="AS44" s="197"/>
      <c r="AT44" s="198"/>
      <c r="AU44" s="196"/>
      <c r="AV44" s="197"/>
      <c r="AW44" s="197"/>
      <c r="AX44" s="197"/>
      <c r="AY44" s="197"/>
      <c r="AZ44" s="198"/>
      <c r="BA44" s="196"/>
      <c r="BB44" s="197"/>
      <c r="BC44" s="197"/>
      <c r="BD44" s="197"/>
      <c r="BE44" s="197"/>
      <c r="BF44" s="197"/>
      <c r="BG44" s="812"/>
      <c r="BH44" s="813"/>
      <c r="BI44" s="813"/>
      <c r="BJ44" s="813"/>
      <c r="BK44" s="813"/>
      <c r="BL44" s="813"/>
      <c r="BM44" s="813"/>
      <c r="BN44" s="813"/>
      <c r="BO44" s="813"/>
      <c r="BP44" s="813"/>
      <c r="BQ44" s="813"/>
      <c r="BR44" s="813"/>
      <c r="BS44" s="813"/>
      <c r="BT44" s="813"/>
      <c r="BU44" s="813"/>
      <c r="BV44" s="814"/>
      <c r="BW44" s="5"/>
    </row>
    <row r="45" spans="1:75" s="6" customFormat="1" ht="15" customHeight="1" x14ac:dyDescent="0.25">
      <c r="A45" s="5"/>
      <c r="B45" s="4"/>
      <c r="C45" s="763"/>
      <c r="D45" s="764"/>
      <c r="E45" s="764"/>
      <c r="F45" s="764"/>
      <c r="G45" s="764"/>
      <c r="H45" s="764"/>
      <c r="I45" s="764"/>
      <c r="J45" s="767"/>
      <c r="K45" s="768"/>
      <c r="L45" s="768"/>
      <c r="M45" s="768"/>
      <c r="N45" s="768"/>
      <c r="O45" s="768"/>
      <c r="P45" s="769"/>
      <c r="Q45" s="767"/>
      <c r="R45" s="768"/>
      <c r="S45" s="768"/>
      <c r="T45" s="768"/>
      <c r="U45" s="768"/>
      <c r="V45" s="768"/>
      <c r="W45" s="769"/>
      <c r="X45" s="196"/>
      <c r="Y45" s="197"/>
      <c r="Z45" s="197"/>
      <c r="AA45" s="197"/>
      <c r="AB45" s="197"/>
      <c r="AC45" s="197"/>
      <c r="AD45" s="198"/>
      <c r="AE45" s="196"/>
      <c r="AF45" s="197"/>
      <c r="AG45" s="197"/>
      <c r="AH45" s="198"/>
      <c r="AI45" s="196"/>
      <c r="AJ45" s="197"/>
      <c r="AK45" s="197"/>
      <c r="AL45" s="197"/>
      <c r="AM45" s="197"/>
      <c r="AN45" s="198"/>
      <c r="AO45" s="196"/>
      <c r="AP45" s="197"/>
      <c r="AQ45" s="197"/>
      <c r="AR45" s="197"/>
      <c r="AS45" s="197"/>
      <c r="AT45" s="198"/>
      <c r="AU45" s="196"/>
      <c r="AV45" s="197"/>
      <c r="AW45" s="197"/>
      <c r="AX45" s="197"/>
      <c r="AY45" s="197"/>
      <c r="AZ45" s="198"/>
      <c r="BA45" s="196"/>
      <c r="BB45" s="197"/>
      <c r="BC45" s="197"/>
      <c r="BD45" s="197"/>
      <c r="BE45" s="197"/>
      <c r="BF45" s="197"/>
      <c r="BG45" s="812"/>
      <c r="BH45" s="813"/>
      <c r="BI45" s="813"/>
      <c r="BJ45" s="813"/>
      <c r="BK45" s="813"/>
      <c r="BL45" s="813"/>
      <c r="BM45" s="813"/>
      <c r="BN45" s="813"/>
      <c r="BO45" s="813"/>
      <c r="BP45" s="813"/>
      <c r="BQ45" s="813"/>
      <c r="BR45" s="813"/>
      <c r="BS45" s="813"/>
      <c r="BT45" s="813"/>
      <c r="BU45" s="813"/>
      <c r="BV45" s="814"/>
      <c r="BW45" s="5"/>
    </row>
    <row r="46" spans="1:75" s="6" customFormat="1" ht="15" customHeight="1" thickBot="1" x14ac:dyDescent="0.3">
      <c r="A46" s="5"/>
      <c r="B46" s="4"/>
      <c r="C46" s="765"/>
      <c r="D46" s="766"/>
      <c r="E46" s="766"/>
      <c r="F46" s="766"/>
      <c r="G46" s="766"/>
      <c r="H46" s="766"/>
      <c r="I46" s="766"/>
      <c r="J46" s="775"/>
      <c r="K46" s="776"/>
      <c r="L46" s="776"/>
      <c r="M46" s="776"/>
      <c r="N46" s="776"/>
      <c r="O46" s="776"/>
      <c r="P46" s="418"/>
      <c r="Q46" s="775"/>
      <c r="R46" s="776"/>
      <c r="S46" s="776"/>
      <c r="T46" s="776"/>
      <c r="U46" s="776"/>
      <c r="V46" s="776"/>
      <c r="W46" s="418"/>
      <c r="X46" s="760"/>
      <c r="Y46" s="761"/>
      <c r="Z46" s="761"/>
      <c r="AA46" s="761"/>
      <c r="AB46" s="761"/>
      <c r="AC46" s="761"/>
      <c r="AD46" s="762"/>
      <c r="AE46" s="760"/>
      <c r="AF46" s="761"/>
      <c r="AG46" s="761"/>
      <c r="AH46" s="762"/>
      <c r="AI46" s="760"/>
      <c r="AJ46" s="761"/>
      <c r="AK46" s="761"/>
      <c r="AL46" s="761"/>
      <c r="AM46" s="761"/>
      <c r="AN46" s="762"/>
      <c r="AO46" s="760"/>
      <c r="AP46" s="761"/>
      <c r="AQ46" s="761"/>
      <c r="AR46" s="761"/>
      <c r="AS46" s="761"/>
      <c r="AT46" s="762"/>
      <c r="AU46" s="760"/>
      <c r="AV46" s="761"/>
      <c r="AW46" s="761"/>
      <c r="AX46" s="761"/>
      <c r="AY46" s="761"/>
      <c r="AZ46" s="762"/>
      <c r="BA46" s="760"/>
      <c r="BB46" s="761"/>
      <c r="BC46" s="761"/>
      <c r="BD46" s="761"/>
      <c r="BE46" s="761"/>
      <c r="BF46" s="761"/>
      <c r="BG46" s="812"/>
      <c r="BH46" s="813"/>
      <c r="BI46" s="813"/>
      <c r="BJ46" s="813"/>
      <c r="BK46" s="813"/>
      <c r="BL46" s="813"/>
      <c r="BM46" s="813"/>
      <c r="BN46" s="813"/>
      <c r="BO46" s="813"/>
      <c r="BP46" s="813"/>
      <c r="BQ46" s="813"/>
      <c r="BR46" s="813"/>
      <c r="BS46" s="813"/>
      <c r="BT46" s="813"/>
      <c r="BU46" s="813"/>
      <c r="BV46" s="814"/>
      <c r="BW46" s="5"/>
    </row>
    <row r="47" spans="1:75" s="6" customFormat="1" ht="15" customHeight="1" thickBot="1" x14ac:dyDescent="0.3">
      <c r="A47" s="5"/>
      <c r="B47" s="4"/>
      <c r="C47" s="777" t="s">
        <v>304</v>
      </c>
      <c r="D47" s="778"/>
      <c r="E47" s="778"/>
      <c r="F47" s="778"/>
      <c r="G47" s="778"/>
      <c r="H47" s="778"/>
      <c r="I47" s="778"/>
      <c r="J47" s="778"/>
      <c r="K47" s="778"/>
      <c r="L47" s="778"/>
      <c r="M47" s="778"/>
      <c r="N47" s="778"/>
      <c r="O47" s="778"/>
      <c r="P47" s="266" t="s">
        <v>336</v>
      </c>
      <c r="Q47" s="266"/>
      <c r="R47" s="266"/>
      <c r="S47" s="266"/>
      <c r="T47" s="266"/>
      <c r="U47" s="266"/>
      <c r="V47" s="266"/>
      <c r="W47" s="821"/>
      <c r="X47" s="821"/>
      <c r="Y47" s="821"/>
      <c r="Z47" s="821"/>
      <c r="AA47" s="821"/>
      <c r="AB47" s="821"/>
      <c r="AC47" s="821"/>
      <c r="AD47" s="59"/>
      <c r="AE47" s="59"/>
      <c r="AF47" s="267" t="s">
        <v>300</v>
      </c>
      <c r="AG47" s="267"/>
      <c r="AH47" s="267"/>
      <c r="AI47" s="267"/>
      <c r="AJ47" s="267"/>
      <c r="AK47" s="267"/>
      <c r="AL47" s="821"/>
      <c r="AM47" s="821"/>
      <c r="AN47" s="821"/>
      <c r="AO47" s="821"/>
      <c r="AP47" s="821"/>
      <c r="AQ47" s="821"/>
      <c r="AR47" s="73"/>
      <c r="AS47" s="52"/>
      <c r="AT47" s="267" t="s">
        <v>301</v>
      </c>
      <c r="AU47" s="267"/>
      <c r="AV47" s="424"/>
      <c r="AW47" s="424"/>
      <c r="AX47" s="424"/>
      <c r="AY47" s="424"/>
      <c r="AZ47" s="818"/>
      <c r="BA47" s="818"/>
      <c r="BB47" s="818"/>
      <c r="BC47" s="818"/>
      <c r="BD47" s="818"/>
      <c r="BE47" s="818"/>
      <c r="BF47" s="818"/>
      <c r="BG47" s="812"/>
      <c r="BH47" s="813"/>
      <c r="BI47" s="813"/>
      <c r="BJ47" s="813"/>
      <c r="BK47" s="813"/>
      <c r="BL47" s="813"/>
      <c r="BM47" s="813"/>
      <c r="BN47" s="813"/>
      <c r="BO47" s="813"/>
      <c r="BP47" s="813"/>
      <c r="BQ47" s="813"/>
      <c r="BR47" s="813"/>
      <c r="BS47" s="813"/>
      <c r="BT47" s="813"/>
      <c r="BU47" s="813"/>
      <c r="BV47" s="814"/>
      <c r="BW47" s="5"/>
    </row>
    <row r="48" spans="1:75" s="6" customFormat="1" ht="15" customHeight="1" thickBot="1" x14ac:dyDescent="0.3">
      <c r="A48" s="5"/>
      <c r="B48" s="4"/>
      <c r="C48" s="824" t="s">
        <v>335</v>
      </c>
      <c r="D48" s="734"/>
      <c r="E48" s="734"/>
      <c r="F48" s="734"/>
      <c r="G48" s="734"/>
      <c r="H48" s="734"/>
      <c r="I48" s="735"/>
      <c r="J48" s="733" t="s">
        <v>337</v>
      </c>
      <c r="K48" s="734"/>
      <c r="L48" s="734"/>
      <c r="M48" s="734"/>
      <c r="N48" s="734"/>
      <c r="O48" s="734"/>
      <c r="P48" s="735"/>
      <c r="Q48" s="733" t="s">
        <v>338</v>
      </c>
      <c r="R48" s="734"/>
      <c r="S48" s="734"/>
      <c r="T48" s="734"/>
      <c r="U48" s="734"/>
      <c r="V48" s="734"/>
      <c r="W48" s="735"/>
      <c r="X48" s="825" t="s">
        <v>339</v>
      </c>
      <c r="Y48" s="826"/>
      <c r="Z48" s="826"/>
      <c r="AA48" s="826"/>
      <c r="AB48" s="826"/>
      <c r="AC48" s="826"/>
      <c r="AD48" s="826"/>
      <c r="AE48" s="826"/>
      <c r="AF48" s="826"/>
      <c r="AG48" s="826"/>
      <c r="AH48" s="826"/>
      <c r="AI48" s="827"/>
      <c r="AJ48" s="825" t="s">
        <v>342</v>
      </c>
      <c r="AK48" s="826"/>
      <c r="AL48" s="826"/>
      <c r="AM48" s="826"/>
      <c r="AN48" s="826"/>
      <c r="AO48" s="826"/>
      <c r="AP48" s="826"/>
      <c r="AQ48" s="826"/>
      <c r="AR48" s="826"/>
      <c r="AS48" s="826"/>
      <c r="AT48" s="826"/>
      <c r="AU48" s="828"/>
      <c r="AV48" s="829"/>
      <c r="AW48" s="829"/>
      <c r="AX48" s="829"/>
      <c r="AY48" s="829"/>
      <c r="AZ48" s="829"/>
      <c r="BA48" s="829"/>
      <c r="BB48" s="829"/>
      <c r="BC48" s="829"/>
      <c r="BD48" s="829"/>
      <c r="BE48" s="829"/>
      <c r="BF48" s="829"/>
      <c r="BG48" s="815"/>
      <c r="BH48" s="816"/>
      <c r="BI48" s="816"/>
      <c r="BJ48" s="816"/>
      <c r="BK48" s="816"/>
      <c r="BL48" s="816"/>
      <c r="BM48" s="816"/>
      <c r="BN48" s="816"/>
      <c r="BO48" s="816"/>
      <c r="BP48" s="816"/>
      <c r="BQ48" s="816"/>
      <c r="BR48" s="816"/>
      <c r="BS48" s="816"/>
      <c r="BT48" s="816"/>
      <c r="BU48" s="816"/>
      <c r="BV48" s="817"/>
      <c r="BW48" s="5"/>
    </row>
    <row r="49" spans="1:75" s="6" customFormat="1" ht="15" customHeight="1" thickBot="1" x14ac:dyDescent="0.3">
      <c r="A49" s="5"/>
      <c r="B49" s="4"/>
      <c r="C49" s="803"/>
      <c r="D49" s="804"/>
      <c r="E49" s="804"/>
      <c r="F49" s="804"/>
      <c r="G49" s="804"/>
      <c r="H49" s="804"/>
      <c r="I49" s="805"/>
      <c r="J49" s="807"/>
      <c r="K49" s="804"/>
      <c r="L49" s="804"/>
      <c r="M49" s="804"/>
      <c r="N49" s="804"/>
      <c r="O49" s="804"/>
      <c r="P49" s="805"/>
      <c r="Q49" s="807"/>
      <c r="R49" s="804"/>
      <c r="S49" s="804"/>
      <c r="T49" s="804"/>
      <c r="U49" s="804"/>
      <c r="V49" s="804"/>
      <c r="W49" s="805"/>
      <c r="X49" s="790" t="s">
        <v>340</v>
      </c>
      <c r="Y49" s="791"/>
      <c r="Z49" s="791"/>
      <c r="AA49" s="791"/>
      <c r="AB49" s="791"/>
      <c r="AC49" s="792"/>
      <c r="AD49" s="790" t="s">
        <v>341</v>
      </c>
      <c r="AE49" s="791"/>
      <c r="AF49" s="791"/>
      <c r="AG49" s="791"/>
      <c r="AH49" s="791"/>
      <c r="AI49" s="792"/>
      <c r="AJ49" s="793" t="s">
        <v>340</v>
      </c>
      <c r="AK49" s="793"/>
      <c r="AL49" s="793"/>
      <c r="AM49" s="793"/>
      <c r="AN49" s="793"/>
      <c r="AO49" s="793"/>
      <c r="AP49" s="793" t="s">
        <v>341</v>
      </c>
      <c r="AQ49" s="793"/>
      <c r="AR49" s="793"/>
      <c r="AS49" s="793"/>
      <c r="AT49" s="793"/>
      <c r="AU49" s="794"/>
      <c r="AV49" s="795"/>
      <c r="AW49" s="796"/>
      <c r="AX49" s="822"/>
      <c r="AY49" s="249" t="s">
        <v>529</v>
      </c>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1"/>
      <c r="BW49" s="8"/>
    </row>
    <row r="50" spans="1:75" s="6" customFormat="1" ht="15" customHeight="1" thickBot="1" x14ac:dyDescent="0.3">
      <c r="A50" s="5"/>
      <c r="B50" s="4"/>
      <c r="C50" s="799"/>
      <c r="D50" s="776"/>
      <c r="E50" s="776"/>
      <c r="F50" s="776"/>
      <c r="G50" s="776"/>
      <c r="H50" s="776"/>
      <c r="I50" s="418"/>
      <c r="J50" s="775"/>
      <c r="K50" s="776"/>
      <c r="L50" s="776"/>
      <c r="M50" s="776"/>
      <c r="N50" s="776"/>
      <c r="O50" s="776"/>
      <c r="P50" s="418"/>
      <c r="Q50" s="760"/>
      <c r="R50" s="761"/>
      <c r="S50" s="761"/>
      <c r="T50" s="761"/>
      <c r="U50" s="761"/>
      <c r="V50" s="761"/>
      <c r="W50" s="762"/>
      <c r="X50" s="760"/>
      <c r="Y50" s="761"/>
      <c r="Z50" s="761"/>
      <c r="AA50" s="761"/>
      <c r="AB50" s="761"/>
      <c r="AC50" s="762"/>
      <c r="AD50" s="760"/>
      <c r="AE50" s="761"/>
      <c r="AF50" s="761"/>
      <c r="AG50" s="761"/>
      <c r="AH50" s="761"/>
      <c r="AI50" s="762"/>
      <c r="AJ50" s="261"/>
      <c r="AK50" s="261"/>
      <c r="AL50" s="261"/>
      <c r="AM50" s="261"/>
      <c r="AN50" s="261"/>
      <c r="AO50" s="261"/>
      <c r="AP50" s="261"/>
      <c r="AQ50" s="261"/>
      <c r="AR50" s="261"/>
      <c r="AS50" s="261"/>
      <c r="AT50" s="261"/>
      <c r="AU50" s="558"/>
      <c r="AV50" s="797"/>
      <c r="AW50" s="798"/>
      <c r="AX50" s="823"/>
      <c r="AY50" s="252" t="s">
        <v>520</v>
      </c>
      <c r="AZ50" s="253"/>
      <c r="BA50" s="253"/>
      <c r="BB50" s="253"/>
      <c r="BC50" s="253"/>
      <c r="BD50" s="253"/>
      <c r="BE50" s="254"/>
      <c r="BF50" s="254"/>
      <c r="BG50" s="254"/>
      <c r="BH50" s="254"/>
      <c r="BI50" s="254"/>
      <c r="BJ50" s="254"/>
      <c r="BK50" s="255"/>
      <c r="BL50" s="256" t="s">
        <v>597</v>
      </c>
      <c r="BM50" s="257"/>
      <c r="BN50" s="257"/>
      <c r="BO50" s="257"/>
      <c r="BP50" s="257"/>
      <c r="BQ50" s="257"/>
      <c r="BR50" s="257"/>
      <c r="BS50" s="255"/>
      <c r="BT50" s="258"/>
      <c r="BU50" s="258"/>
      <c r="BV50" s="259"/>
      <c r="BW50" s="5"/>
    </row>
    <row r="51" spans="1:75" s="7" customFormat="1" ht="15" customHeight="1" x14ac:dyDescent="0.25">
      <c r="A51" s="4"/>
      <c r="B51" s="4"/>
      <c r="C51" s="599"/>
      <c r="D51" s="599"/>
      <c r="E51" s="599"/>
      <c r="F51" s="599"/>
      <c r="G51" s="599"/>
      <c r="H51" s="599"/>
      <c r="I51" s="599"/>
      <c r="J51" s="599"/>
      <c r="K51" s="599"/>
      <c r="L51" s="599"/>
      <c r="M51" s="599"/>
      <c r="N51" s="599"/>
      <c r="O51" s="599"/>
      <c r="P51" s="599"/>
      <c r="Q51" s="599"/>
      <c r="R51" s="599"/>
      <c r="S51" s="599"/>
      <c r="T51" s="599"/>
      <c r="U51" s="599"/>
      <c r="V51" s="599"/>
      <c r="W51" s="599"/>
      <c r="X51" s="599"/>
      <c r="Y51" s="599"/>
      <c r="Z51" s="599"/>
      <c r="AA51" s="599"/>
      <c r="AB51" s="599"/>
      <c r="AC51" s="599"/>
      <c r="AD51" s="599"/>
      <c r="AE51" s="599"/>
      <c r="AF51" s="599"/>
      <c r="AG51" s="599"/>
      <c r="AH51" s="599"/>
      <c r="AI51" s="599"/>
      <c r="AJ51" s="599"/>
      <c r="AK51" s="599"/>
      <c r="AL51" s="599"/>
      <c r="AM51" s="599"/>
      <c r="AN51" s="599"/>
      <c r="AO51" s="599"/>
      <c r="AP51" s="599"/>
      <c r="AQ51" s="599"/>
      <c r="AR51" s="599"/>
      <c r="AS51" s="599"/>
      <c r="AT51" s="599"/>
      <c r="AU51" s="599"/>
      <c r="AV51" s="599"/>
      <c r="AW51" s="599"/>
      <c r="AX51" s="599"/>
      <c r="AY51" s="599"/>
      <c r="AZ51" s="599"/>
      <c r="BA51" s="599"/>
      <c r="BB51" s="599"/>
      <c r="BC51" s="599"/>
      <c r="BD51" s="599"/>
      <c r="BE51" s="599"/>
      <c r="BF51" s="599"/>
      <c r="BG51" s="599"/>
      <c r="BH51" s="599"/>
      <c r="BI51" s="599"/>
      <c r="BJ51" s="599"/>
      <c r="BK51" s="599"/>
      <c r="BL51" s="599"/>
      <c r="BM51" s="599"/>
      <c r="BN51" s="599"/>
      <c r="BO51" s="599"/>
      <c r="BP51" s="599"/>
      <c r="BQ51" s="599"/>
      <c r="BR51" s="599"/>
      <c r="BS51" s="599"/>
      <c r="BT51" s="599"/>
      <c r="BU51" s="599"/>
      <c r="BV51" s="599"/>
      <c r="BW51" s="4"/>
    </row>
    <row r="52" spans="1:75" s="6" customFormat="1" ht="15" customHeight="1" thickBot="1" x14ac:dyDescent="0.25">
      <c r="A52" s="5"/>
      <c r="B52" s="39" t="s">
        <v>609</v>
      </c>
      <c r="C52" s="714" t="s">
        <v>440</v>
      </c>
      <c r="D52" s="714"/>
      <c r="E52" s="714"/>
      <c r="F52" s="714"/>
      <c r="G52" s="714"/>
      <c r="H52" s="714"/>
      <c r="I52" s="714"/>
      <c r="J52" s="715" t="s">
        <v>611</v>
      </c>
      <c r="K52" s="715"/>
      <c r="L52" s="715"/>
      <c r="M52" s="715"/>
      <c r="N52" s="715"/>
      <c r="O52" s="715"/>
      <c r="P52" s="715"/>
      <c r="Q52" s="715"/>
      <c r="R52" s="715"/>
      <c r="S52" s="715"/>
      <c r="T52" s="715"/>
      <c r="U52" s="715"/>
      <c r="V52" s="715"/>
      <c r="W52" s="715"/>
      <c r="X52" s="715"/>
      <c r="Y52" s="715"/>
      <c r="Z52" s="715"/>
      <c r="AA52" s="715"/>
      <c r="AB52" s="715"/>
      <c r="AC52" s="715"/>
      <c r="AD52" s="715"/>
      <c r="AE52" s="715"/>
      <c r="AF52" s="715"/>
      <c r="AG52" s="715"/>
      <c r="AH52" s="715"/>
      <c r="AI52" s="715"/>
      <c r="AJ52" s="715"/>
      <c r="AK52" s="715"/>
      <c r="AL52" s="715"/>
      <c r="AM52" s="715"/>
      <c r="AN52" s="715"/>
      <c r="AO52" s="715"/>
      <c r="AP52" s="715"/>
      <c r="AQ52" s="715"/>
      <c r="AR52" s="715"/>
      <c r="AS52" s="715"/>
      <c r="AT52" s="715"/>
      <c r="AU52" s="715"/>
      <c r="AV52" s="715"/>
      <c r="AW52" s="715"/>
      <c r="AX52" s="715"/>
      <c r="AY52" s="715"/>
      <c r="AZ52" s="715"/>
      <c r="BA52" s="715"/>
      <c r="BB52" s="715"/>
      <c r="BC52" s="715"/>
      <c r="BD52" s="715"/>
      <c r="BE52" s="715"/>
      <c r="BF52" s="715"/>
      <c r="BG52" s="715"/>
      <c r="BH52" s="715"/>
      <c r="BI52" s="715"/>
      <c r="BJ52" s="715"/>
      <c r="BK52" s="715"/>
      <c r="BL52" s="715"/>
      <c r="BM52" s="715"/>
      <c r="BN52" s="715"/>
      <c r="BO52" s="715"/>
      <c r="BP52" s="715"/>
      <c r="BQ52" s="715"/>
      <c r="BR52" s="715"/>
      <c r="BS52" s="715"/>
      <c r="BT52" s="715"/>
      <c r="BU52" s="715"/>
      <c r="BV52" s="715"/>
      <c r="BW52" s="5"/>
    </row>
    <row r="53" spans="1:75" s="6" customFormat="1" ht="15" customHeight="1" thickBot="1" x14ac:dyDescent="0.3">
      <c r="A53" s="5"/>
      <c r="B53" s="39"/>
      <c r="C53" s="830" t="s">
        <v>612</v>
      </c>
      <c r="D53" s="831"/>
      <c r="E53" s="831"/>
      <c r="F53" s="831"/>
      <c r="G53" s="831"/>
      <c r="H53" s="831"/>
      <c r="I53" s="831"/>
      <c r="J53" s="831"/>
      <c r="K53" s="831"/>
      <c r="L53" s="831"/>
      <c r="M53" s="831"/>
      <c r="N53" s="831"/>
      <c r="O53" s="831"/>
      <c r="P53" s="831"/>
      <c r="Q53" s="831"/>
      <c r="R53" s="831"/>
      <c r="S53" s="831"/>
      <c r="T53" s="831"/>
      <c r="U53" s="831"/>
      <c r="V53" s="831"/>
      <c r="W53" s="831"/>
      <c r="X53" s="831"/>
      <c r="Y53" s="831"/>
      <c r="Z53" s="831"/>
      <c r="AA53" s="831"/>
      <c r="AB53" s="831"/>
      <c r="AC53" s="831"/>
      <c r="AD53" s="831"/>
      <c r="AE53" s="831"/>
      <c r="AF53" s="831"/>
      <c r="AG53" s="831"/>
      <c r="AH53" s="831"/>
      <c r="AI53" s="831"/>
      <c r="AJ53" s="831"/>
      <c r="AK53" s="831"/>
      <c r="AL53" s="831"/>
      <c r="AM53" s="831"/>
      <c r="AN53" s="831"/>
      <c r="AO53" s="831"/>
      <c r="AP53" s="831"/>
      <c r="AQ53" s="831"/>
      <c r="AR53" s="831"/>
      <c r="AS53" s="831"/>
      <c r="AT53" s="831"/>
      <c r="AU53" s="831"/>
      <c r="AV53" s="831"/>
      <c r="AW53" s="831"/>
      <c r="AX53" s="831"/>
      <c r="AY53" s="831"/>
      <c r="AZ53" s="831"/>
      <c r="BA53" s="831"/>
      <c r="BB53" s="831"/>
      <c r="BC53" s="831"/>
      <c r="BD53" s="831"/>
      <c r="BE53" s="831"/>
      <c r="BF53" s="831"/>
      <c r="BG53" s="831"/>
      <c r="BH53" s="831"/>
      <c r="BI53" s="831"/>
      <c r="BJ53" s="831"/>
      <c r="BK53" s="831"/>
      <c r="BL53" s="831"/>
      <c r="BM53" s="831"/>
      <c r="BN53" s="831"/>
      <c r="BO53" s="831"/>
      <c r="BP53" s="831"/>
      <c r="BQ53" s="831"/>
      <c r="BR53" s="831"/>
      <c r="BS53" s="831"/>
      <c r="BT53" s="831"/>
      <c r="BU53" s="831"/>
      <c r="BV53" s="832"/>
      <c r="BW53" s="5"/>
    </row>
    <row r="54" spans="1:75" s="6" customFormat="1" ht="15" customHeight="1" thickBot="1" x14ac:dyDescent="0.3">
      <c r="A54" s="5"/>
      <c r="B54" s="4"/>
      <c r="C54" s="151" t="s">
        <v>263</v>
      </c>
      <c r="D54" s="152"/>
      <c r="E54" s="152"/>
      <c r="F54" s="152"/>
      <c r="G54" s="152"/>
      <c r="H54" s="152"/>
      <c r="I54" s="153"/>
      <c r="J54" s="153"/>
      <c r="K54" s="153"/>
      <c r="L54" s="153"/>
      <c r="M54" s="153"/>
      <c r="N54" s="153"/>
      <c r="O54" s="153"/>
      <c r="P54" s="153"/>
      <c r="Q54" s="153"/>
      <c r="R54" s="153"/>
      <c r="S54" s="153"/>
      <c r="T54" s="153"/>
      <c r="U54" s="153"/>
      <c r="V54" s="153"/>
      <c r="W54" s="66"/>
      <c r="X54" s="154" t="s">
        <v>28</v>
      </c>
      <c r="Y54" s="154"/>
      <c r="Z54" s="154"/>
      <c r="AA54" s="154"/>
      <c r="AB54" s="154"/>
      <c r="AC54" s="221" t="str">
        <f>IFERROR(VLOOKUP(I54,Labs,2,FALSE), "")</f>
        <v/>
      </c>
      <c r="AD54" s="221"/>
      <c r="AE54" s="221"/>
      <c r="AF54" s="221"/>
      <c r="AG54" s="221"/>
      <c r="AH54" s="221"/>
      <c r="AI54" s="221"/>
      <c r="AJ54" s="221"/>
      <c r="AK54" s="221"/>
      <c r="AL54" s="221"/>
      <c r="AM54" s="221"/>
      <c r="AN54" s="221"/>
      <c r="AO54" s="221"/>
      <c r="AP54" s="221"/>
      <c r="AQ54" s="221"/>
      <c r="AR54" s="221"/>
      <c r="AS54" s="221"/>
      <c r="AT54" s="221"/>
      <c r="AU54" s="221"/>
      <c r="AV54" s="221"/>
      <c r="AW54" s="221"/>
      <c r="AX54" s="727" t="s">
        <v>539</v>
      </c>
      <c r="AY54" s="727"/>
      <c r="AZ54" s="727"/>
      <c r="BA54" s="727"/>
      <c r="BB54" s="727"/>
      <c r="BC54" s="727"/>
      <c r="BD54" s="727"/>
      <c r="BE54" s="153"/>
      <c r="BF54" s="153"/>
      <c r="BG54" s="153"/>
      <c r="BH54" s="153"/>
      <c r="BI54" s="153"/>
      <c r="BJ54" s="153"/>
      <c r="BK54" s="153"/>
      <c r="BL54" s="153"/>
      <c r="BM54" s="153"/>
      <c r="BN54" s="153"/>
      <c r="BO54" s="153"/>
      <c r="BP54" s="153"/>
      <c r="BQ54" s="153"/>
      <c r="BR54" s="153"/>
      <c r="BS54" s="153"/>
      <c r="BT54" s="153"/>
      <c r="BU54" s="153"/>
      <c r="BV54" s="155"/>
      <c r="BW54" s="5"/>
    </row>
    <row r="55" spans="1:75" s="45" customFormat="1" ht="15" customHeight="1" thickBot="1" x14ac:dyDescent="0.3">
      <c r="A55" s="44"/>
      <c r="B55" s="44"/>
      <c r="C55" s="835" t="s">
        <v>613</v>
      </c>
      <c r="D55" s="836"/>
      <c r="E55" s="836"/>
      <c r="F55" s="836"/>
      <c r="G55" s="836"/>
      <c r="H55" s="836"/>
      <c r="I55" s="836"/>
      <c r="J55" s="836"/>
      <c r="K55" s="582" t="s">
        <v>614</v>
      </c>
      <c r="L55" s="582"/>
      <c r="M55" s="582"/>
      <c r="N55" s="582"/>
      <c r="O55" s="582"/>
      <c r="P55" s="582"/>
      <c r="Q55" s="582"/>
      <c r="R55" s="582" t="s">
        <v>615</v>
      </c>
      <c r="S55" s="582"/>
      <c r="T55" s="582"/>
      <c r="U55" s="582"/>
      <c r="V55" s="582"/>
      <c r="W55" s="582"/>
      <c r="X55" s="582"/>
      <c r="Y55" s="582" t="s">
        <v>616</v>
      </c>
      <c r="Z55" s="582"/>
      <c r="AA55" s="582"/>
      <c r="AB55" s="582"/>
      <c r="AC55" s="582"/>
      <c r="AD55" s="582"/>
      <c r="AE55" s="582"/>
      <c r="AF55" s="582" t="s">
        <v>617</v>
      </c>
      <c r="AG55" s="582"/>
      <c r="AH55" s="582"/>
      <c r="AI55" s="582"/>
      <c r="AJ55" s="582"/>
      <c r="AK55" s="582"/>
      <c r="AL55" s="582" t="s">
        <v>618</v>
      </c>
      <c r="AM55" s="582"/>
      <c r="AN55" s="582"/>
      <c r="AO55" s="582"/>
      <c r="AP55" s="582"/>
      <c r="AQ55" s="582"/>
      <c r="AR55" s="582"/>
      <c r="AS55" s="582"/>
      <c r="AT55" s="582"/>
      <c r="AU55" s="582"/>
      <c r="AV55" s="582"/>
      <c r="AW55" s="582"/>
      <c r="AX55" s="837"/>
      <c r="AY55" s="249" t="s">
        <v>529</v>
      </c>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1"/>
      <c r="BW55" s="44"/>
    </row>
    <row r="56" spans="1:75" s="7" customFormat="1" ht="15" customHeight="1" thickBot="1" x14ac:dyDescent="0.3">
      <c r="A56" s="4"/>
      <c r="B56" s="4"/>
      <c r="C56" s="833"/>
      <c r="D56" s="587"/>
      <c r="E56" s="587"/>
      <c r="F56" s="587"/>
      <c r="G56" s="587"/>
      <c r="H56" s="587"/>
      <c r="I56" s="587"/>
      <c r="J56" s="587"/>
      <c r="K56" s="587"/>
      <c r="L56" s="587"/>
      <c r="M56" s="587"/>
      <c r="N56" s="587"/>
      <c r="O56" s="587"/>
      <c r="P56" s="587"/>
      <c r="Q56" s="587"/>
      <c r="R56" s="587"/>
      <c r="S56" s="587"/>
      <c r="T56" s="587"/>
      <c r="U56" s="587"/>
      <c r="V56" s="587"/>
      <c r="W56" s="587"/>
      <c r="X56" s="587"/>
      <c r="Y56" s="587"/>
      <c r="Z56" s="587"/>
      <c r="AA56" s="587"/>
      <c r="AB56" s="587"/>
      <c r="AC56" s="587"/>
      <c r="AD56" s="587"/>
      <c r="AE56" s="587"/>
      <c r="AF56" s="587"/>
      <c r="AG56" s="587"/>
      <c r="AH56" s="587"/>
      <c r="AI56" s="587"/>
      <c r="AJ56" s="587"/>
      <c r="AK56" s="587"/>
      <c r="AL56" s="587"/>
      <c r="AM56" s="587"/>
      <c r="AN56" s="587"/>
      <c r="AO56" s="587"/>
      <c r="AP56" s="587"/>
      <c r="AQ56" s="587"/>
      <c r="AR56" s="587"/>
      <c r="AS56" s="587"/>
      <c r="AT56" s="587"/>
      <c r="AU56" s="587"/>
      <c r="AV56" s="587"/>
      <c r="AW56" s="587"/>
      <c r="AX56" s="834"/>
      <c r="AY56" s="252" t="s">
        <v>520</v>
      </c>
      <c r="AZ56" s="253"/>
      <c r="BA56" s="253"/>
      <c r="BB56" s="253"/>
      <c r="BC56" s="253"/>
      <c r="BD56" s="253"/>
      <c r="BE56" s="254"/>
      <c r="BF56" s="254"/>
      <c r="BG56" s="254"/>
      <c r="BH56" s="254"/>
      <c r="BI56" s="254"/>
      <c r="BJ56" s="254"/>
      <c r="BK56" s="255"/>
      <c r="BL56" s="256" t="s">
        <v>597</v>
      </c>
      <c r="BM56" s="257"/>
      <c r="BN56" s="257"/>
      <c r="BO56" s="257"/>
      <c r="BP56" s="257"/>
      <c r="BQ56" s="257"/>
      <c r="BR56" s="257"/>
      <c r="BS56" s="255"/>
      <c r="BT56" s="258"/>
      <c r="BU56" s="258"/>
      <c r="BV56" s="259"/>
      <c r="BW56" s="4"/>
    </row>
    <row r="57" spans="1:75" s="7" customFormat="1" ht="15" customHeight="1" x14ac:dyDescent="0.25">
      <c r="A57" s="4"/>
      <c r="B57" s="4"/>
      <c r="C57" s="717" t="s">
        <v>344</v>
      </c>
      <c r="D57" s="718"/>
      <c r="E57" s="718"/>
      <c r="F57" s="718"/>
      <c r="G57" s="718"/>
      <c r="H57" s="718"/>
      <c r="I57" s="723"/>
      <c r="J57" s="723"/>
      <c r="K57" s="723"/>
      <c r="L57" s="723"/>
      <c r="M57" s="723"/>
      <c r="N57" s="723"/>
      <c r="O57" s="723"/>
      <c r="P57" s="723"/>
      <c r="Q57" s="723"/>
      <c r="R57" s="723"/>
      <c r="S57" s="723"/>
      <c r="T57" s="723"/>
      <c r="U57" s="723"/>
      <c r="V57" s="723"/>
      <c r="W57" s="723"/>
      <c r="X57" s="723"/>
      <c r="Y57" s="723"/>
      <c r="Z57" s="723"/>
      <c r="AA57" s="723"/>
      <c r="AB57" s="723"/>
      <c r="AC57" s="723"/>
      <c r="AD57" s="723"/>
      <c r="AE57" s="723"/>
      <c r="AF57" s="723"/>
      <c r="AG57" s="723"/>
      <c r="AH57" s="723"/>
      <c r="AI57" s="723"/>
      <c r="AJ57" s="723"/>
      <c r="AK57" s="723"/>
      <c r="AL57" s="723"/>
      <c r="AM57" s="723"/>
      <c r="AN57" s="723"/>
      <c r="AO57" s="723"/>
      <c r="AP57" s="723"/>
      <c r="AQ57" s="723"/>
      <c r="AR57" s="723"/>
      <c r="AS57" s="723"/>
      <c r="AT57" s="723"/>
      <c r="AU57" s="723"/>
      <c r="AV57" s="723"/>
      <c r="AW57" s="723"/>
      <c r="AX57" s="723"/>
      <c r="AY57" s="723"/>
      <c r="AZ57" s="723"/>
      <c r="BA57" s="723"/>
      <c r="BB57" s="723"/>
      <c r="BC57" s="723"/>
      <c r="BD57" s="723"/>
      <c r="BE57" s="723"/>
      <c r="BF57" s="723"/>
      <c r="BG57" s="723"/>
      <c r="BH57" s="723"/>
      <c r="BI57" s="723"/>
      <c r="BJ57" s="723"/>
      <c r="BK57" s="723"/>
      <c r="BL57" s="723"/>
      <c r="BM57" s="723"/>
      <c r="BN57" s="723"/>
      <c r="BO57" s="723"/>
      <c r="BP57" s="723"/>
      <c r="BQ57" s="723"/>
      <c r="BR57" s="723"/>
      <c r="BS57" s="723"/>
      <c r="BT57" s="723"/>
      <c r="BU57" s="723"/>
      <c r="BV57" s="724"/>
      <c r="BW57" s="4"/>
    </row>
    <row r="58" spans="1:75" s="7" customFormat="1" ht="15" customHeight="1" thickBot="1" x14ac:dyDescent="0.3">
      <c r="A58" s="4"/>
      <c r="B58" s="4"/>
      <c r="C58" s="720"/>
      <c r="D58" s="721"/>
      <c r="E58" s="721"/>
      <c r="F58" s="721"/>
      <c r="G58" s="721"/>
      <c r="H58" s="721"/>
      <c r="I58" s="725"/>
      <c r="J58" s="725"/>
      <c r="K58" s="725"/>
      <c r="L58" s="725"/>
      <c r="M58" s="725"/>
      <c r="N58" s="725"/>
      <c r="O58" s="725"/>
      <c r="P58" s="725"/>
      <c r="Q58" s="725"/>
      <c r="R58" s="725"/>
      <c r="S58" s="725"/>
      <c r="T58" s="725"/>
      <c r="U58" s="725"/>
      <c r="V58" s="725"/>
      <c r="W58" s="725"/>
      <c r="X58" s="725"/>
      <c r="Y58" s="725"/>
      <c r="Z58" s="725"/>
      <c r="AA58" s="725"/>
      <c r="AB58" s="725"/>
      <c r="AC58" s="725"/>
      <c r="AD58" s="725"/>
      <c r="AE58" s="725"/>
      <c r="AF58" s="725"/>
      <c r="AG58" s="725"/>
      <c r="AH58" s="725"/>
      <c r="AI58" s="725"/>
      <c r="AJ58" s="725"/>
      <c r="AK58" s="725"/>
      <c r="AL58" s="725"/>
      <c r="AM58" s="725"/>
      <c r="AN58" s="725"/>
      <c r="AO58" s="725"/>
      <c r="AP58" s="725"/>
      <c r="AQ58" s="725"/>
      <c r="AR58" s="725"/>
      <c r="AS58" s="725"/>
      <c r="AT58" s="725"/>
      <c r="AU58" s="725"/>
      <c r="AV58" s="725"/>
      <c r="AW58" s="725"/>
      <c r="AX58" s="725"/>
      <c r="AY58" s="725"/>
      <c r="AZ58" s="725"/>
      <c r="BA58" s="725"/>
      <c r="BB58" s="725"/>
      <c r="BC58" s="725"/>
      <c r="BD58" s="725"/>
      <c r="BE58" s="725"/>
      <c r="BF58" s="725"/>
      <c r="BG58" s="725"/>
      <c r="BH58" s="725"/>
      <c r="BI58" s="725"/>
      <c r="BJ58" s="725"/>
      <c r="BK58" s="725"/>
      <c r="BL58" s="725"/>
      <c r="BM58" s="725"/>
      <c r="BN58" s="725"/>
      <c r="BO58" s="725"/>
      <c r="BP58" s="725"/>
      <c r="BQ58" s="725"/>
      <c r="BR58" s="725"/>
      <c r="BS58" s="725"/>
      <c r="BT58" s="725"/>
      <c r="BU58" s="725"/>
      <c r="BV58" s="726"/>
      <c r="BW58" s="4"/>
    </row>
    <row r="59" spans="1:75" s="7" customFormat="1" ht="15" customHeight="1" thickBot="1" x14ac:dyDescent="0.3">
      <c r="A59" s="4"/>
      <c r="B59" s="4"/>
      <c r="C59" s="830" t="s">
        <v>619</v>
      </c>
      <c r="D59" s="831"/>
      <c r="E59" s="831"/>
      <c r="F59" s="831"/>
      <c r="G59" s="831"/>
      <c r="H59" s="831"/>
      <c r="I59" s="831"/>
      <c r="J59" s="831"/>
      <c r="K59" s="831"/>
      <c r="L59" s="831"/>
      <c r="M59" s="831"/>
      <c r="N59" s="831"/>
      <c r="O59" s="831"/>
      <c r="P59" s="831"/>
      <c r="Q59" s="831"/>
      <c r="R59" s="831"/>
      <c r="S59" s="831"/>
      <c r="T59" s="831"/>
      <c r="U59" s="831"/>
      <c r="V59" s="831"/>
      <c r="W59" s="831"/>
      <c r="X59" s="831"/>
      <c r="Y59" s="831"/>
      <c r="Z59" s="831"/>
      <c r="AA59" s="831"/>
      <c r="AB59" s="831"/>
      <c r="AC59" s="831"/>
      <c r="AD59" s="831"/>
      <c r="AE59" s="831"/>
      <c r="AF59" s="831"/>
      <c r="AG59" s="831"/>
      <c r="AH59" s="831"/>
      <c r="AI59" s="831"/>
      <c r="AJ59" s="831"/>
      <c r="AK59" s="831"/>
      <c r="AL59" s="831"/>
      <c r="AM59" s="831"/>
      <c r="AN59" s="831"/>
      <c r="AO59" s="831"/>
      <c r="AP59" s="831"/>
      <c r="AQ59" s="831"/>
      <c r="AR59" s="831"/>
      <c r="AS59" s="831"/>
      <c r="AT59" s="831"/>
      <c r="AU59" s="831"/>
      <c r="AV59" s="831"/>
      <c r="AW59" s="831"/>
      <c r="AX59" s="831"/>
      <c r="AY59" s="831"/>
      <c r="AZ59" s="831"/>
      <c r="BA59" s="831"/>
      <c r="BB59" s="831"/>
      <c r="BC59" s="831"/>
      <c r="BD59" s="831"/>
      <c r="BE59" s="831"/>
      <c r="BF59" s="831"/>
      <c r="BG59" s="831"/>
      <c r="BH59" s="831"/>
      <c r="BI59" s="831"/>
      <c r="BJ59" s="831"/>
      <c r="BK59" s="831"/>
      <c r="BL59" s="831"/>
      <c r="BM59" s="831"/>
      <c r="BN59" s="831"/>
      <c r="BO59" s="831"/>
      <c r="BP59" s="831"/>
      <c r="BQ59" s="831"/>
      <c r="BR59" s="831"/>
      <c r="BS59" s="831"/>
      <c r="BT59" s="831"/>
      <c r="BU59" s="831"/>
      <c r="BV59" s="832"/>
      <c r="BW59" s="4"/>
    </row>
    <row r="60" spans="1:75" s="7" customFormat="1" ht="15" customHeight="1" thickBot="1" x14ac:dyDescent="0.3">
      <c r="A60" s="4"/>
      <c r="B60" s="4"/>
      <c r="C60" s="151" t="s">
        <v>263</v>
      </c>
      <c r="D60" s="152"/>
      <c r="E60" s="152"/>
      <c r="F60" s="152"/>
      <c r="G60" s="152"/>
      <c r="H60" s="152"/>
      <c r="I60" s="153"/>
      <c r="J60" s="153"/>
      <c r="K60" s="153"/>
      <c r="L60" s="153"/>
      <c r="M60" s="153"/>
      <c r="N60" s="153"/>
      <c r="O60" s="153"/>
      <c r="P60" s="153"/>
      <c r="Q60" s="153"/>
      <c r="R60" s="153"/>
      <c r="S60" s="153"/>
      <c r="T60" s="153"/>
      <c r="U60" s="153"/>
      <c r="V60" s="153"/>
      <c r="W60" s="66"/>
      <c r="X60" s="154" t="s">
        <v>28</v>
      </c>
      <c r="Y60" s="154"/>
      <c r="Z60" s="154"/>
      <c r="AA60" s="154"/>
      <c r="AB60" s="154"/>
      <c r="AC60" s="221" t="str">
        <f>IFERROR(VLOOKUP(I60,Labs,2,FALSE), "")</f>
        <v/>
      </c>
      <c r="AD60" s="221"/>
      <c r="AE60" s="221"/>
      <c r="AF60" s="221"/>
      <c r="AG60" s="221"/>
      <c r="AH60" s="221"/>
      <c r="AI60" s="221"/>
      <c r="AJ60" s="221"/>
      <c r="AK60" s="221"/>
      <c r="AL60" s="221"/>
      <c r="AM60" s="221"/>
      <c r="AN60" s="221"/>
      <c r="AO60" s="221"/>
      <c r="AP60" s="221"/>
      <c r="AQ60" s="221"/>
      <c r="AR60" s="221"/>
      <c r="AS60" s="221"/>
      <c r="AT60" s="221"/>
      <c r="AU60" s="221"/>
      <c r="AV60" s="221"/>
      <c r="AW60" s="221"/>
      <c r="AX60" s="727" t="s">
        <v>539</v>
      </c>
      <c r="AY60" s="727"/>
      <c r="AZ60" s="727"/>
      <c r="BA60" s="727"/>
      <c r="BB60" s="727"/>
      <c r="BC60" s="727"/>
      <c r="BD60" s="727"/>
      <c r="BE60" s="153"/>
      <c r="BF60" s="153"/>
      <c r="BG60" s="153"/>
      <c r="BH60" s="153"/>
      <c r="BI60" s="153"/>
      <c r="BJ60" s="153"/>
      <c r="BK60" s="153"/>
      <c r="BL60" s="153"/>
      <c r="BM60" s="153"/>
      <c r="BN60" s="153"/>
      <c r="BO60" s="153"/>
      <c r="BP60" s="153"/>
      <c r="BQ60" s="153"/>
      <c r="BR60" s="153"/>
      <c r="BS60" s="153"/>
      <c r="BT60" s="153"/>
      <c r="BU60" s="153"/>
      <c r="BV60" s="155"/>
      <c r="BW60" s="4"/>
    </row>
    <row r="61" spans="1:75" s="7" customFormat="1" ht="15" customHeight="1" thickBot="1" x14ac:dyDescent="0.3">
      <c r="A61" s="4"/>
      <c r="B61" s="4"/>
      <c r="C61" s="835" t="s">
        <v>613</v>
      </c>
      <c r="D61" s="836"/>
      <c r="E61" s="836"/>
      <c r="F61" s="836"/>
      <c r="G61" s="836"/>
      <c r="H61" s="836"/>
      <c r="I61" s="836"/>
      <c r="J61" s="836"/>
      <c r="K61" s="582" t="s">
        <v>614</v>
      </c>
      <c r="L61" s="582"/>
      <c r="M61" s="582"/>
      <c r="N61" s="582"/>
      <c r="O61" s="582"/>
      <c r="P61" s="582"/>
      <c r="Q61" s="582"/>
      <c r="R61" s="582" t="s">
        <v>615</v>
      </c>
      <c r="S61" s="582"/>
      <c r="T61" s="582"/>
      <c r="U61" s="582"/>
      <c r="V61" s="582"/>
      <c r="W61" s="582"/>
      <c r="X61" s="582"/>
      <c r="Y61" s="582" t="s">
        <v>616</v>
      </c>
      <c r="Z61" s="582"/>
      <c r="AA61" s="582"/>
      <c r="AB61" s="582"/>
      <c r="AC61" s="582"/>
      <c r="AD61" s="582"/>
      <c r="AE61" s="582"/>
      <c r="AF61" s="582" t="s">
        <v>617</v>
      </c>
      <c r="AG61" s="582"/>
      <c r="AH61" s="582"/>
      <c r="AI61" s="582"/>
      <c r="AJ61" s="582"/>
      <c r="AK61" s="582"/>
      <c r="AL61" s="582" t="s">
        <v>618</v>
      </c>
      <c r="AM61" s="582"/>
      <c r="AN61" s="582"/>
      <c r="AO61" s="582"/>
      <c r="AP61" s="582"/>
      <c r="AQ61" s="582"/>
      <c r="AR61" s="582"/>
      <c r="AS61" s="582"/>
      <c r="AT61" s="582"/>
      <c r="AU61" s="582"/>
      <c r="AV61" s="582"/>
      <c r="AW61" s="582"/>
      <c r="AX61" s="837"/>
      <c r="AY61" s="249" t="s">
        <v>529</v>
      </c>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1"/>
      <c r="BW61" s="4"/>
    </row>
    <row r="62" spans="1:75" s="7" customFormat="1" ht="15" customHeight="1" thickBot="1" x14ac:dyDescent="0.3">
      <c r="A62" s="4"/>
      <c r="B62" s="4"/>
      <c r="C62" s="841"/>
      <c r="D62" s="842"/>
      <c r="E62" s="842"/>
      <c r="F62" s="842"/>
      <c r="G62" s="842"/>
      <c r="H62" s="842"/>
      <c r="I62" s="842"/>
      <c r="J62" s="842"/>
      <c r="K62" s="842"/>
      <c r="L62" s="842"/>
      <c r="M62" s="842"/>
      <c r="N62" s="842"/>
      <c r="O62" s="842"/>
      <c r="P62" s="842"/>
      <c r="Q62" s="842"/>
      <c r="R62" s="842"/>
      <c r="S62" s="842"/>
      <c r="T62" s="842"/>
      <c r="U62" s="842"/>
      <c r="V62" s="842"/>
      <c r="W62" s="842"/>
      <c r="X62" s="842"/>
      <c r="Y62" s="842"/>
      <c r="Z62" s="842"/>
      <c r="AA62" s="842"/>
      <c r="AB62" s="842"/>
      <c r="AC62" s="842"/>
      <c r="AD62" s="842"/>
      <c r="AE62" s="842"/>
      <c r="AF62" s="842"/>
      <c r="AG62" s="842"/>
      <c r="AH62" s="842"/>
      <c r="AI62" s="842"/>
      <c r="AJ62" s="842"/>
      <c r="AK62" s="842"/>
      <c r="AL62" s="842"/>
      <c r="AM62" s="842"/>
      <c r="AN62" s="842"/>
      <c r="AO62" s="842"/>
      <c r="AP62" s="842"/>
      <c r="AQ62" s="842"/>
      <c r="AR62" s="842"/>
      <c r="AS62" s="842"/>
      <c r="AT62" s="842"/>
      <c r="AU62" s="842"/>
      <c r="AV62" s="842"/>
      <c r="AW62" s="842"/>
      <c r="AX62" s="843"/>
      <c r="AY62" s="687" t="s">
        <v>520</v>
      </c>
      <c r="AZ62" s="688"/>
      <c r="BA62" s="688"/>
      <c r="BB62" s="688"/>
      <c r="BC62" s="688"/>
      <c r="BD62" s="688"/>
      <c r="BE62" s="152"/>
      <c r="BF62" s="152"/>
      <c r="BG62" s="152"/>
      <c r="BH62" s="152"/>
      <c r="BI62" s="152"/>
      <c r="BJ62" s="152"/>
      <c r="BK62" s="838"/>
      <c r="BL62" s="844" t="s">
        <v>597</v>
      </c>
      <c r="BM62" s="727"/>
      <c r="BN62" s="727"/>
      <c r="BO62" s="727"/>
      <c r="BP62" s="727"/>
      <c r="BQ62" s="727"/>
      <c r="BR62" s="727"/>
      <c r="BS62" s="838"/>
      <c r="BT62" s="839"/>
      <c r="BU62" s="839"/>
      <c r="BV62" s="840"/>
      <c r="BW62" s="4"/>
    </row>
    <row r="63" spans="1:75" s="7" customFormat="1" ht="15" customHeight="1" x14ac:dyDescent="0.25">
      <c r="A63" s="4"/>
      <c r="B63" s="4"/>
      <c r="C63" s="717" t="s">
        <v>344</v>
      </c>
      <c r="D63" s="718"/>
      <c r="E63" s="718"/>
      <c r="F63" s="718"/>
      <c r="G63" s="718"/>
      <c r="H63" s="718"/>
      <c r="I63" s="723"/>
      <c r="J63" s="723"/>
      <c r="K63" s="723"/>
      <c r="L63" s="723"/>
      <c r="M63" s="723"/>
      <c r="N63" s="723"/>
      <c r="O63" s="723"/>
      <c r="P63" s="723"/>
      <c r="Q63" s="723"/>
      <c r="R63" s="723"/>
      <c r="S63" s="723"/>
      <c r="T63" s="723"/>
      <c r="U63" s="723"/>
      <c r="V63" s="723"/>
      <c r="W63" s="723"/>
      <c r="X63" s="723"/>
      <c r="Y63" s="723"/>
      <c r="Z63" s="723"/>
      <c r="AA63" s="723"/>
      <c r="AB63" s="723"/>
      <c r="AC63" s="723"/>
      <c r="AD63" s="723"/>
      <c r="AE63" s="723"/>
      <c r="AF63" s="723"/>
      <c r="AG63" s="723"/>
      <c r="AH63" s="723"/>
      <c r="AI63" s="723"/>
      <c r="AJ63" s="723"/>
      <c r="AK63" s="723"/>
      <c r="AL63" s="723"/>
      <c r="AM63" s="723"/>
      <c r="AN63" s="723"/>
      <c r="AO63" s="723"/>
      <c r="AP63" s="723"/>
      <c r="AQ63" s="723"/>
      <c r="AR63" s="723"/>
      <c r="AS63" s="723"/>
      <c r="AT63" s="723"/>
      <c r="AU63" s="723"/>
      <c r="AV63" s="723"/>
      <c r="AW63" s="723"/>
      <c r="AX63" s="723"/>
      <c r="AY63" s="723"/>
      <c r="AZ63" s="723"/>
      <c r="BA63" s="723"/>
      <c r="BB63" s="723"/>
      <c r="BC63" s="723"/>
      <c r="BD63" s="723"/>
      <c r="BE63" s="723"/>
      <c r="BF63" s="723"/>
      <c r="BG63" s="723"/>
      <c r="BH63" s="723"/>
      <c r="BI63" s="723"/>
      <c r="BJ63" s="723"/>
      <c r="BK63" s="723"/>
      <c r="BL63" s="723"/>
      <c r="BM63" s="723"/>
      <c r="BN63" s="723"/>
      <c r="BO63" s="723"/>
      <c r="BP63" s="723"/>
      <c r="BQ63" s="723"/>
      <c r="BR63" s="723"/>
      <c r="BS63" s="723"/>
      <c r="BT63" s="723"/>
      <c r="BU63" s="723"/>
      <c r="BV63" s="724"/>
      <c r="BW63" s="4"/>
    </row>
    <row r="64" spans="1:75" s="7" customFormat="1" ht="15" customHeight="1" thickBot="1" x14ac:dyDescent="0.3">
      <c r="A64" s="4"/>
      <c r="B64" s="4"/>
      <c r="C64" s="720"/>
      <c r="D64" s="721"/>
      <c r="E64" s="721"/>
      <c r="F64" s="721"/>
      <c r="G64" s="721"/>
      <c r="H64" s="721"/>
      <c r="I64" s="725"/>
      <c r="J64" s="725"/>
      <c r="K64" s="725"/>
      <c r="L64" s="725"/>
      <c r="M64" s="725"/>
      <c r="N64" s="725"/>
      <c r="O64" s="725"/>
      <c r="P64" s="725"/>
      <c r="Q64" s="725"/>
      <c r="R64" s="725"/>
      <c r="S64" s="725"/>
      <c r="T64" s="725"/>
      <c r="U64" s="725"/>
      <c r="V64" s="725"/>
      <c r="W64" s="725"/>
      <c r="X64" s="725"/>
      <c r="Y64" s="725"/>
      <c r="Z64" s="725"/>
      <c r="AA64" s="725"/>
      <c r="AB64" s="725"/>
      <c r="AC64" s="725"/>
      <c r="AD64" s="725"/>
      <c r="AE64" s="725"/>
      <c r="AF64" s="725"/>
      <c r="AG64" s="725"/>
      <c r="AH64" s="725"/>
      <c r="AI64" s="725"/>
      <c r="AJ64" s="725"/>
      <c r="AK64" s="725"/>
      <c r="AL64" s="725"/>
      <c r="AM64" s="725"/>
      <c r="AN64" s="725"/>
      <c r="AO64" s="725"/>
      <c r="AP64" s="725"/>
      <c r="AQ64" s="725"/>
      <c r="AR64" s="725"/>
      <c r="AS64" s="725"/>
      <c r="AT64" s="725"/>
      <c r="AU64" s="725"/>
      <c r="AV64" s="725"/>
      <c r="AW64" s="725"/>
      <c r="AX64" s="725"/>
      <c r="AY64" s="725"/>
      <c r="AZ64" s="725"/>
      <c r="BA64" s="725"/>
      <c r="BB64" s="725"/>
      <c r="BC64" s="725"/>
      <c r="BD64" s="725"/>
      <c r="BE64" s="725"/>
      <c r="BF64" s="725"/>
      <c r="BG64" s="725"/>
      <c r="BH64" s="725"/>
      <c r="BI64" s="725"/>
      <c r="BJ64" s="725"/>
      <c r="BK64" s="725"/>
      <c r="BL64" s="725"/>
      <c r="BM64" s="725"/>
      <c r="BN64" s="725"/>
      <c r="BO64" s="725"/>
      <c r="BP64" s="725"/>
      <c r="BQ64" s="725"/>
      <c r="BR64" s="725"/>
      <c r="BS64" s="725"/>
      <c r="BT64" s="725"/>
      <c r="BU64" s="725"/>
      <c r="BV64" s="726"/>
      <c r="BW64" s="4"/>
    </row>
    <row r="65" spans="1:75" s="7" customFormat="1" ht="6.6" customHeight="1" x14ac:dyDescent="0.25">
      <c r="A65" s="4"/>
      <c r="B65" s="4"/>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4"/>
    </row>
  </sheetData>
  <sheetProtection selectLockedCells="1"/>
  <mergeCells count="346">
    <mergeCell ref="BS62:BV62"/>
    <mergeCell ref="C63:H64"/>
    <mergeCell ref="I63:BV64"/>
    <mergeCell ref="AY61:BV61"/>
    <mergeCell ref="C62:J62"/>
    <mergeCell ref="K62:Q62"/>
    <mergeCell ref="R62:X62"/>
    <mergeCell ref="Y62:AE62"/>
    <mergeCell ref="AF62:AK62"/>
    <mergeCell ref="AL62:AX62"/>
    <mergeCell ref="AY62:BD62"/>
    <mergeCell ref="BE62:BK62"/>
    <mergeCell ref="BL62:BR62"/>
    <mergeCell ref="C61:J61"/>
    <mergeCell ref="K61:Q61"/>
    <mergeCell ref="R61:X61"/>
    <mergeCell ref="Y61:AE61"/>
    <mergeCell ref="AF61:AK61"/>
    <mergeCell ref="AL61:AX61"/>
    <mergeCell ref="C57:H58"/>
    <mergeCell ref="I57:BV58"/>
    <mergeCell ref="C59:BV59"/>
    <mergeCell ref="C60:H60"/>
    <mergeCell ref="I60:V60"/>
    <mergeCell ref="X60:AB60"/>
    <mergeCell ref="AC60:AW60"/>
    <mergeCell ref="AX60:BD60"/>
    <mergeCell ref="BE60:BV60"/>
    <mergeCell ref="AY55:BV55"/>
    <mergeCell ref="C56:J56"/>
    <mergeCell ref="K56:Q56"/>
    <mergeCell ref="R56:X56"/>
    <mergeCell ref="Y56:AE56"/>
    <mergeCell ref="AF56:AK56"/>
    <mergeCell ref="AL56:AX56"/>
    <mergeCell ref="AY56:BD56"/>
    <mergeCell ref="BE56:BK56"/>
    <mergeCell ref="BL56:BR56"/>
    <mergeCell ref="C55:J55"/>
    <mergeCell ref="K55:Q55"/>
    <mergeCell ref="R55:X55"/>
    <mergeCell ref="Y55:AE55"/>
    <mergeCell ref="AF55:AK55"/>
    <mergeCell ref="AL55:AX55"/>
    <mergeCell ref="BS56:BV56"/>
    <mergeCell ref="C53:BV53"/>
    <mergeCell ref="C54:H54"/>
    <mergeCell ref="I54:V54"/>
    <mergeCell ref="X54:AB54"/>
    <mergeCell ref="AC54:AW54"/>
    <mergeCell ref="AX54:BD54"/>
    <mergeCell ref="BE54:BV54"/>
    <mergeCell ref="AY50:BD50"/>
    <mergeCell ref="BE50:BK50"/>
    <mergeCell ref="BL50:BR50"/>
    <mergeCell ref="BS50:BV50"/>
    <mergeCell ref="C51:BV51"/>
    <mergeCell ref="C52:I52"/>
    <mergeCell ref="J52:BV52"/>
    <mergeCell ref="C47:O47"/>
    <mergeCell ref="P47:V47"/>
    <mergeCell ref="W47:AC47"/>
    <mergeCell ref="AF47:AK47"/>
    <mergeCell ref="AL47:AQ47"/>
    <mergeCell ref="AT47:AY47"/>
    <mergeCell ref="AP49:AU49"/>
    <mergeCell ref="AV49:AX50"/>
    <mergeCell ref="AY49:BV49"/>
    <mergeCell ref="C50:I50"/>
    <mergeCell ref="J50:P50"/>
    <mergeCell ref="Q50:W50"/>
    <mergeCell ref="X50:AC50"/>
    <mergeCell ref="AD50:AI50"/>
    <mergeCell ref="AJ50:AO50"/>
    <mergeCell ref="AP50:AU50"/>
    <mergeCell ref="C48:I49"/>
    <mergeCell ref="J48:P49"/>
    <mergeCell ref="Q48:W49"/>
    <mergeCell ref="X48:AI48"/>
    <mergeCell ref="AJ48:AU48"/>
    <mergeCell ref="AV48:BF48"/>
    <mergeCell ref="X49:AC49"/>
    <mergeCell ref="AD49:AI49"/>
    <mergeCell ref="AZ47:BF47"/>
    <mergeCell ref="AJ49:AO49"/>
    <mergeCell ref="C44:I46"/>
    <mergeCell ref="J44:P44"/>
    <mergeCell ref="Q44:W44"/>
    <mergeCell ref="X44:AD44"/>
    <mergeCell ref="AE44:AH44"/>
    <mergeCell ref="AI44:AN44"/>
    <mergeCell ref="C43:I43"/>
    <mergeCell ref="J43:P43"/>
    <mergeCell ref="Q43:W43"/>
    <mergeCell ref="X43:AD43"/>
    <mergeCell ref="AE43:AH43"/>
    <mergeCell ref="AI43:AN43"/>
    <mergeCell ref="J45:P45"/>
    <mergeCell ref="Q45:W45"/>
    <mergeCell ref="X45:AD45"/>
    <mergeCell ref="AE45:AH45"/>
    <mergeCell ref="AI45:AN45"/>
    <mergeCell ref="J46:P46"/>
    <mergeCell ref="Q46:W46"/>
    <mergeCell ref="X46:AD46"/>
    <mergeCell ref="AE46:AH46"/>
    <mergeCell ref="AI46:AN46"/>
    <mergeCell ref="AO44:AT44"/>
    <mergeCell ref="AU44:AZ44"/>
    <mergeCell ref="BA44:BF44"/>
    <mergeCell ref="AO45:AT45"/>
    <mergeCell ref="AU45:AZ45"/>
    <mergeCell ref="BA45:BF45"/>
    <mergeCell ref="AO46:AT46"/>
    <mergeCell ref="AU46:AZ46"/>
    <mergeCell ref="BA46:BF46"/>
    <mergeCell ref="AE40:AK40"/>
    <mergeCell ref="AL40:AR40"/>
    <mergeCell ref="C41:I42"/>
    <mergeCell ref="J41:P42"/>
    <mergeCell ref="Q41:W42"/>
    <mergeCell ref="X41:AD42"/>
    <mergeCell ref="AE41:AH42"/>
    <mergeCell ref="AI41:AT41"/>
    <mergeCell ref="C39:O39"/>
    <mergeCell ref="P39:W39"/>
    <mergeCell ref="AG39:AM39"/>
    <mergeCell ref="AP39:AW39"/>
    <mergeCell ref="AU41:BF41"/>
    <mergeCell ref="AX39:BD39"/>
    <mergeCell ref="BE39:BV39"/>
    <mergeCell ref="BG41:BV41"/>
    <mergeCell ref="AI42:AN42"/>
    <mergeCell ref="AO42:AT42"/>
    <mergeCell ref="AU42:AZ42"/>
    <mergeCell ref="BA42:BF42"/>
    <mergeCell ref="BG42:BV48"/>
    <mergeCell ref="AO43:AT43"/>
    <mergeCell ref="AU43:AZ43"/>
    <mergeCell ref="BA43:BF43"/>
    <mergeCell ref="BE36:BK36"/>
    <mergeCell ref="BL36:BR36"/>
    <mergeCell ref="BS36:BV36"/>
    <mergeCell ref="C37:BV37"/>
    <mergeCell ref="C38:H38"/>
    <mergeCell ref="I38:V38"/>
    <mergeCell ref="X38:AB38"/>
    <mergeCell ref="AC38:AW38"/>
    <mergeCell ref="BB38:BK38"/>
    <mergeCell ref="BL38:BV38"/>
    <mergeCell ref="AV35:AX36"/>
    <mergeCell ref="AY35:BV35"/>
    <mergeCell ref="C36:I36"/>
    <mergeCell ref="J36:P36"/>
    <mergeCell ref="Q36:W36"/>
    <mergeCell ref="X36:AC36"/>
    <mergeCell ref="AD36:AI36"/>
    <mergeCell ref="AJ36:AO36"/>
    <mergeCell ref="AP36:AU36"/>
    <mergeCell ref="AY36:BD36"/>
    <mergeCell ref="C34:I35"/>
    <mergeCell ref="J34:P35"/>
    <mergeCell ref="Q34:W35"/>
    <mergeCell ref="X34:AI34"/>
    <mergeCell ref="AJ34:AU34"/>
    <mergeCell ref="AV34:BF34"/>
    <mergeCell ref="X35:AC35"/>
    <mergeCell ref="AD35:AI35"/>
    <mergeCell ref="AJ35:AO35"/>
    <mergeCell ref="AP35:AU35"/>
    <mergeCell ref="AO32:AT32"/>
    <mergeCell ref="AU32:AZ32"/>
    <mergeCell ref="BA32:BF32"/>
    <mergeCell ref="C33:O33"/>
    <mergeCell ref="P33:V33"/>
    <mergeCell ref="W33:AC33"/>
    <mergeCell ref="AF33:AK33"/>
    <mergeCell ref="AL33:AQ33"/>
    <mergeCell ref="AT33:AY33"/>
    <mergeCell ref="AZ33:BF33"/>
    <mergeCell ref="C32:I32"/>
    <mergeCell ref="J32:P32"/>
    <mergeCell ref="Q32:W32"/>
    <mergeCell ref="X32:AD32"/>
    <mergeCell ref="AE32:AH32"/>
    <mergeCell ref="AI32:AN32"/>
    <mergeCell ref="C29:I31"/>
    <mergeCell ref="J29:P29"/>
    <mergeCell ref="Q29:W29"/>
    <mergeCell ref="X29:AD29"/>
    <mergeCell ref="AE29:AH29"/>
    <mergeCell ref="AI29:AN29"/>
    <mergeCell ref="C28:I28"/>
    <mergeCell ref="J28:P28"/>
    <mergeCell ref="Q28:W28"/>
    <mergeCell ref="X28:AD28"/>
    <mergeCell ref="AE28:AH28"/>
    <mergeCell ref="AI28:AN28"/>
    <mergeCell ref="J30:P30"/>
    <mergeCell ref="Q30:W30"/>
    <mergeCell ref="X30:AD30"/>
    <mergeCell ref="AE30:AH30"/>
    <mergeCell ref="AI30:AN30"/>
    <mergeCell ref="J31:P31"/>
    <mergeCell ref="Q31:W31"/>
    <mergeCell ref="X31:AD31"/>
    <mergeCell ref="AE31:AH31"/>
    <mergeCell ref="AI31:AN31"/>
    <mergeCell ref="AO29:AT29"/>
    <mergeCell ref="AU29:AZ29"/>
    <mergeCell ref="BA29:BF29"/>
    <mergeCell ref="AO30:AT30"/>
    <mergeCell ref="AU30:AZ30"/>
    <mergeCell ref="BA30:BF30"/>
    <mergeCell ref="AO31:AT31"/>
    <mergeCell ref="AU31:AZ31"/>
    <mergeCell ref="BA31:BF31"/>
    <mergeCell ref="AE25:AK25"/>
    <mergeCell ref="AL25:AR25"/>
    <mergeCell ref="C26:I27"/>
    <mergeCell ref="J26:P27"/>
    <mergeCell ref="Q26:W27"/>
    <mergeCell ref="X26:AD27"/>
    <mergeCell ref="AE26:AH27"/>
    <mergeCell ref="AI26:AT26"/>
    <mergeCell ref="C24:O24"/>
    <mergeCell ref="P24:W24"/>
    <mergeCell ref="AG24:AM24"/>
    <mergeCell ref="AP24:AW24"/>
    <mergeCell ref="AU26:BF26"/>
    <mergeCell ref="AX24:BD24"/>
    <mergeCell ref="BE24:BV24"/>
    <mergeCell ref="BG26:BV26"/>
    <mergeCell ref="AI27:AN27"/>
    <mergeCell ref="AO27:AT27"/>
    <mergeCell ref="AU27:AZ27"/>
    <mergeCell ref="BA27:BF27"/>
    <mergeCell ref="BG27:BV34"/>
    <mergeCell ref="AO28:AT28"/>
    <mergeCell ref="AU28:AZ28"/>
    <mergeCell ref="BA28:BF28"/>
    <mergeCell ref="C22:I22"/>
    <mergeCell ref="J22:BV22"/>
    <mergeCell ref="C23:H23"/>
    <mergeCell ref="I23:V23"/>
    <mergeCell ref="X23:AB23"/>
    <mergeCell ref="AC23:AW23"/>
    <mergeCell ref="BB23:BK23"/>
    <mergeCell ref="BL23:BV23"/>
    <mergeCell ref="C19:I20"/>
    <mergeCell ref="J19:AX20"/>
    <mergeCell ref="AY19:BV19"/>
    <mergeCell ref="AY20:BD20"/>
    <mergeCell ref="BE20:BK20"/>
    <mergeCell ref="BL20:BR20"/>
    <mergeCell ref="BS20:BV20"/>
    <mergeCell ref="C18:M18"/>
    <mergeCell ref="N18:X18"/>
    <mergeCell ref="Y18:AK18"/>
    <mergeCell ref="AL18:AW18"/>
    <mergeCell ref="AX18:BL18"/>
    <mergeCell ref="BM18:BV18"/>
    <mergeCell ref="C17:M17"/>
    <mergeCell ref="N17:X17"/>
    <mergeCell ref="Y17:AK17"/>
    <mergeCell ref="AL17:AW17"/>
    <mergeCell ref="AX17:BL17"/>
    <mergeCell ref="BM17:BV17"/>
    <mergeCell ref="C16:M16"/>
    <mergeCell ref="N16:X16"/>
    <mergeCell ref="Y16:AK16"/>
    <mergeCell ref="AL16:AW16"/>
    <mergeCell ref="AX16:BL16"/>
    <mergeCell ref="BM16:BV16"/>
    <mergeCell ref="C15:M15"/>
    <mergeCell ref="N15:X15"/>
    <mergeCell ref="Y15:AK15"/>
    <mergeCell ref="AL15:AW15"/>
    <mergeCell ref="AX15:BL15"/>
    <mergeCell ref="BM15:BV15"/>
    <mergeCell ref="C14:M14"/>
    <mergeCell ref="N14:X14"/>
    <mergeCell ref="Y14:AK14"/>
    <mergeCell ref="AL14:AW14"/>
    <mergeCell ref="AX14:BL14"/>
    <mergeCell ref="BM14:BV14"/>
    <mergeCell ref="C13:M13"/>
    <mergeCell ref="N13:X13"/>
    <mergeCell ref="Y13:AK13"/>
    <mergeCell ref="AL13:AW13"/>
    <mergeCell ref="AX13:BL13"/>
    <mergeCell ref="BM13:BV13"/>
    <mergeCell ref="C12:M12"/>
    <mergeCell ref="N12:X12"/>
    <mergeCell ref="Y12:AK12"/>
    <mergeCell ref="AL12:AW12"/>
    <mergeCell ref="AX12:BL12"/>
    <mergeCell ref="BM12:BV12"/>
    <mergeCell ref="BR10:BV10"/>
    <mergeCell ref="C11:M11"/>
    <mergeCell ref="N11:X11"/>
    <mergeCell ref="Y11:AK11"/>
    <mergeCell ref="AL11:AW11"/>
    <mergeCell ref="AX11:BL11"/>
    <mergeCell ref="BM11:BV11"/>
    <mergeCell ref="C10:H10"/>
    <mergeCell ref="I10:N10"/>
    <mergeCell ref="Q10:X10"/>
    <mergeCell ref="Y10:AD10"/>
    <mergeCell ref="AG10:AN10"/>
    <mergeCell ref="AO10:AT10"/>
    <mergeCell ref="AW10:BB10"/>
    <mergeCell ref="BC10:BH10"/>
    <mergeCell ref="BK10:BQ10"/>
    <mergeCell ref="C8:O8"/>
    <mergeCell ref="AW8:BD8"/>
    <mergeCell ref="BE8:BV8"/>
    <mergeCell ref="C9:I9"/>
    <mergeCell ref="J9:P9"/>
    <mergeCell ref="S9:AB9"/>
    <mergeCell ref="AC9:AF9"/>
    <mergeCell ref="AI9:AN9"/>
    <mergeCell ref="AO9:AT9"/>
    <mergeCell ref="AX9:BD9"/>
    <mergeCell ref="BE9:BV9"/>
    <mergeCell ref="B1:AP2"/>
    <mergeCell ref="AQ1:AV2"/>
    <mergeCell ref="AW1:BH2"/>
    <mergeCell ref="BI1:BV2"/>
    <mergeCell ref="B5:BV5"/>
    <mergeCell ref="C6:BV6"/>
    <mergeCell ref="C7:H7"/>
    <mergeCell ref="I7:V7"/>
    <mergeCell ref="X7:AB7"/>
    <mergeCell ref="AC7:AW7"/>
    <mergeCell ref="BB7:BK7"/>
    <mergeCell ref="BL7:BV7"/>
    <mergeCell ref="B3:BV3"/>
    <mergeCell ref="B4:Q4"/>
    <mergeCell ref="R4:AA4"/>
    <mergeCell ref="AB4:AP4"/>
    <mergeCell ref="AQ4:AS4"/>
    <mergeCell ref="AU4:AY4"/>
    <mergeCell ref="BA4:BD4"/>
    <mergeCell ref="BE4:BL4"/>
    <mergeCell ref="BM4:BV4"/>
  </mergeCells>
  <conditionalFormatting sqref="N18:X18">
    <cfRule type="cellIs" dxfId="11" priority="5" operator="greaterThan">
      <formula>1</formula>
    </cfRule>
  </conditionalFormatting>
  <conditionalFormatting sqref="Y18:AK18">
    <cfRule type="cellIs" dxfId="10" priority="4" operator="greaterThan">
      <formula>3%</formula>
    </cfRule>
  </conditionalFormatting>
  <conditionalFormatting sqref="AL18:AW18">
    <cfRule type="cellIs" dxfId="9" priority="3" operator="greaterThan">
      <formula>2%</formula>
    </cfRule>
  </conditionalFormatting>
  <conditionalFormatting sqref="AX18:BL18">
    <cfRule type="cellIs" dxfId="8" priority="2" operator="between">
      <formula>1</formula>
      <formula>7.49999</formula>
    </cfRule>
  </conditionalFormatting>
  <conditionalFormatting sqref="BM18:BV18">
    <cfRule type="cellIs" dxfId="7" priority="1" operator="between">
      <formula>1</formula>
      <formula>9.399</formula>
    </cfRule>
  </conditionalFormatting>
  <dataValidations count="3">
    <dataValidation type="list" allowBlank="1" showInputMessage="1" showErrorMessage="1" sqref="AG24:AM24 AG39:AM39" xr:uid="{04F70695-8CF4-4477-B178-F98D9B6CE2BF}">
      <formula1>"Standard, Canadian, Stressed"</formula1>
    </dataValidation>
    <dataValidation type="list" allowBlank="1" showInputMessage="1" showErrorMessage="1" sqref="P24 P39" xr:uid="{2F4F6763-8D9E-4FF5-861D-5410A6740140}">
      <formula1>"Non-Coated, MnP Coated"</formula1>
    </dataValidation>
    <dataValidation type="list" allowBlank="1" showInputMessage="1" showErrorMessage="1" sqref="I23:V23 I39:O39 I24:O24 I7:V7 I38:V38 I54:V54 I60:V60" xr:uid="{4202BE72-6895-4CDE-913A-06F73AD15E2E}">
      <formula1>LabNames</formula1>
    </dataValidation>
  </dataValidations>
  <pageMargins left="0.2" right="0.2" top="0.5" bottom="0.5" header="0" footer="0"/>
  <pageSetup scale="78" fitToHeight="0" orientation="portrait" r:id="rId1"/>
  <headerFooter>
    <oddFooter>&amp;L23-June-2026&amp;CCONFIDENTIAL between Presenters, Review Committee, and Performance Review Institute (PRI).
Contact us at QPLadmin@p-r-i.org or call us at +1 (724) 772-8647&amp;R&amp;P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6" id="{4AB5281E-CA02-444B-8D3C-47271024480B}">
            <xm:f>OR( 'GL Form 1'!$BP$7="80W", 'GL Form 1'!$BP$7="85W")</xm:f>
            <x14:dxf>
              <font>
                <color theme="0"/>
              </font>
              <fill>
                <patternFill>
                  <bgColor theme="0"/>
                </patternFill>
              </fill>
              <border>
                <left style="thin">
                  <color theme="0"/>
                </left>
                <right style="thin">
                  <color theme="0"/>
                </right>
                <top style="thin">
                  <color theme="0"/>
                </top>
                <bottom style="thin">
                  <color theme="0"/>
                </bottom>
                <vertical/>
                <horizontal/>
              </border>
            </x14:dxf>
          </x14:cfRule>
          <xm:sqref>A38:XFD50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98D0B-DB45-4396-BFEA-2784DC90BA0A}">
  <sheetPr>
    <tabColor rgb="FF92D050"/>
    <pageSetUpPr fitToPage="1"/>
  </sheetPr>
  <dimension ref="A1:BW45"/>
  <sheetViews>
    <sheetView view="pageBreakPreview" zoomScaleNormal="110" zoomScaleSheetLayoutView="100" workbookViewId="0">
      <selection activeCell="I7" sqref="I7:V7"/>
    </sheetView>
  </sheetViews>
  <sheetFormatPr defaultColWidth="0" defaultRowHeight="13.8" zeroHeight="1"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ht="15" customHeight="1" x14ac:dyDescent="0.25">
      <c r="A3" s="10"/>
      <c r="B3" s="135" t="s">
        <v>580</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s="59" customFormat="1" ht="12" customHeight="1" x14ac:dyDescent="0.2">
      <c r="A5" s="52"/>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52"/>
    </row>
    <row r="6" spans="1:75" s="59" customFormat="1" ht="24.75" customHeight="1" thickBot="1" x14ac:dyDescent="0.25">
      <c r="A6" s="52"/>
      <c r="B6" s="82" t="s">
        <v>605</v>
      </c>
      <c r="C6" s="845" t="s">
        <v>330</v>
      </c>
      <c r="D6" s="845"/>
      <c r="E6" s="845"/>
      <c r="F6" s="845"/>
      <c r="G6" s="845"/>
      <c r="H6" s="845"/>
      <c r="I6" s="845"/>
      <c r="J6" s="846" t="s">
        <v>526</v>
      </c>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46"/>
      <c r="AL6" s="846"/>
      <c r="AM6" s="846"/>
      <c r="AN6" s="846"/>
      <c r="AO6" s="846"/>
      <c r="AP6" s="846"/>
      <c r="AQ6" s="846"/>
      <c r="AR6" s="846"/>
      <c r="AS6" s="846"/>
      <c r="AT6" s="846"/>
      <c r="AU6" s="846"/>
      <c r="AV6" s="846"/>
      <c r="AW6" s="846"/>
      <c r="AX6" s="846"/>
      <c r="AY6" s="846"/>
      <c r="AZ6" s="846"/>
      <c r="BA6" s="846"/>
      <c r="BB6" s="846"/>
      <c r="BC6" s="846"/>
      <c r="BD6" s="846"/>
      <c r="BE6" s="846"/>
      <c r="BF6" s="846"/>
      <c r="BG6" s="846"/>
      <c r="BH6" s="846"/>
      <c r="BI6" s="846"/>
      <c r="BJ6" s="846"/>
      <c r="BK6" s="846"/>
      <c r="BL6" s="846"/>
      <c r="BM6" s="846"/>
      <c r="BN6" s="846"/>
      <c r="BO6" s="846"/>
      <c r="BP6" s="846"/>
      <c r="BQ6" s="846"/>
      <c r="BR6" s="846"/>
      <c r="BS6" s="846"/>
      <c r="BT6" s="846"/>
      <c r="BU6" s="846"/>
      <c r="BV6" s="846"/>
      <c r="BW6" s="52"/>
    </row>
    <row r="7" spans="1:75" s="59" customFormat="1" ht="15" customHeight="1" thickBot="1" x14ac:dyDescent="0.3">
      <c r="A7" s="52"/>
      <c r="B7" s="55"/>
      <c r="C7" s="151" t="s">
        <v>263</v>
      </c>
      <c r="D7" s="152"/>
      <c r="E7" s="152"/>
      <c r="F7" s="152"/>
      <c r="G7" s="152"/>
      <c r="H7" s="152"/>
      <c r="I7" s="184"/>
      <c r="J7" s="184"/>
      <c r="K7" s="184"/>
      <c r="L7" s="184"/>
      <c r="M7" s="184"/>
      <c r="N7" s="184"/>
      <c r="O7" s="184"/>
      <c r="P7" s="184"/>
      <c r="Q7" s="184"/>
      <c r="R7" s="184"/>
      <c r="S7" s="184"/>
      <c r="T7" s="184"/>
      <c r="U7" s="184"/>
      <c r="V7" s="184"/>
      <c r="W7" s="66"/>
      <c r="X7" s="154" t="s">
        <v>28</v>
      </c>
      <c r="Y7" s="154"/>
      <c r="Z7" s="154"/>
      <c r="AA7" s="154"/>
      <c r="AB7" s="154"/>
      <c r="AC7" s="184" t="str">
        <f>IFERROR(VLOOKUP(I7,Labs,2,FALSE), "")</f>
        <v/>
      </c>
      <c r="AD7" s="184"/>
      <c r="AE7" s="184"/>
      <c r="AF7" s="184"/>
      <c r="AG7" s="184"/>
      <c r="AH7" s="184"/>
      <c r="AI7" s="184"/>
      <c r="AJ7" s="184"/>
      <c r="AK7" s="184"/>
      <c r="AL7" s="184"/>
      <c r="AM7" s="184"/>
      <c r="AN7" s="184"/>
      <c r="AO7" s="184"/>
      <c r="AP7" s="184"/>
      <c r="AQ7" s="184"/>
      <c r="AR7" s="184"/>
      <c r="AS7" s="184"/>
      <c r="AT7" s="184"/>
      <c r="AU7" s="184"/>
      <c r="AV7" s="184"/>
      <c r="AW7" s="184"/>
      <c r="AX7" s="66"/>
      <c r="AY7" s="66"/>
      <c r="AZ7" s="66"/>
      <c r="BA7" s="66"/>
      <c r="BB7" s="154"/>
      <c r="BC7" s="154"/>
      <c r="BD7" s="154"/>
      <c r="BE7" s="154"/>
      <c r="BF7" s="154"/>
      <c r="BG7" s="154"/>
      <c r="BH7" s="154"/>
      <c r="BI7" s="154"/>
      <c r="BJ7" s="154"/>
      <c r="BK7" s="154"/>
      <c r="BL7" s="152"/>
      <c r="BM7" s="152"/>
      <c r="BN7" s="152"/>
      <c r="BO7" s="152"/>
      <c r="BP7" s="152"/>
      <c r="BQ7" s="152"/>
      <c r="BR7" s="152"/>
      <c r="BS7" s="152"/>
      <c r="BT7" s="152"/>
      <c r="BU7" s="152"/>
      <c r="BV7" s="716"/>
      <c r="BW7" s="52"/>
    </row>
    <row r="8" spans="1:75" s="59" customFormat="1" ht="12.6" x14ac:dyDescent="0.25">
      <c r="A8" s="52"/>
      <c r="B8" s="55"/>
      <c r="C8" s="687" t="s">
        <v>304</v>
      </c>
      <c r="D8" s="688"/>
      <c r="E8" s="688"/>
      <c r="F8" s="688"/>
      <c r="G8" s="688"/>
      <c r="H8" s="688"/>
      <c r="I8" s="688"/>
      <c r="J8" s="688"/>
      <c r="K8" s="688"/>
      <c r="L8" s="688"/>
      <c r="M8" s="688"/>
      <c r="N8" s="688"/>
      <c r="O8" s="688"/>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89" t="s">
        <v>318</v>
      </c>
      <c r="AX8" s="689"/>
      <c r="AY8" s="689"/>
      <c r="AZ8" s="689"/>
      <c r="BA8" s="689"/>
      <c r="BB8" s="689"/>
      <c r="BC8" s="689"/>
      <c r="BD8" s="689"/>
      <c r="BE8" s="690" t="s">
        <v>633</v>
      </c>
      <c r="BF8" s="690"/>
      <c r="BG8" s="690"/>
      <c r="BH8" s="690"/>
      <c r="BI8" s="690"/>
      <c r="BJ8" s="690"/>
      <c r="BK8" s="690"/>
      <c r="BL8" s="690"/>
      <c r="BM8" s="690"/>
      <c r="BN8" s="690"/>
      <c r="BO8" s="690"/>
      <c r="BP8" s="690"/>
      <c r="BQ8" s="690"/>
      <c r="BR8" s="690"/>
      <c r="BS8" s="690"/>
      <c r="BT8" s="690"/>
      <c r="BU8" s="690"/>
      <c r="BV8" s="691"/>
      <c r="BW8" s="52"/>
    </row>
    <row r="9" spans="1:75" x14ac:dyDescent="0.25">
      <c r="A9" s="10"/>
      <c r="B9" s="55"/>
      <c r="C9" s="265" t="s">
        <v>336</v>
      </c>
      <c r="D9" s="266"/>
      <c r="E9" s="266"/>
      <c r="F9" s="266"/>
      <c r="G9" s="266"/>
      <c r="H9" s="266"/>
      <c r="I9" s="266"/>
      <c r="J9" s="274"/>
      <c r="K9" s="274"/>
      <c r="L9" s="274"/>
      <c r="M9" s="274"/>
      <c r="N9" s="274"/>
      <c r="O9" s="274"/>
      <c r="P9" s="274"/>
      <c r="Q9" s="52"/>
      <c r="R9" s="52"/>
      <c r="S9" s="275" t="s">
        <v>305</v>
      </c>
      <c r="T9" s="275"/>
      <c r="U9" s="275"/>
      <c r="V9" s="275"/>
      <c r="W9" s="275"/>
      <c r="X9" s="275"/>
      <c r="Y9" s="275"/>
      <c r="Z9" s="275"/>
      <c r="AA9" s="275"/>
      <c r="AB9" s="275"/>
      <c r="AC9" s="274"/>
      <c r="AD9" s="274"/>
      <c r="AE9" s="274"/>
      <c r="AF9" s="274"/>
      <c r="AG9" s="52"/>
      <c r="AH9" s="52"/>
      <c r="AI9" s="267" t="s">
        <v>346</v>
      </c>
      <c r="AJ9" s="267"/>
      <c r="AK9" s="267"/>
      <c r="AL9" s="267"/>
      <c r="AM9" s="267"/>
      <c r="AN9" s="267"/>
      <c r="AO9" s="274"/>
      <c r="AP9" s="274"/>
      <c r="AQ9" s="274"/>
      <c r="AR9" s="274"/>
      <c r="AS9" s="274"/>
      <c r="AT9" s="274"/>
      <c r="AU9" s="112"/>
      <c r="AV9" s="112"/>
      <c r="AW9" s="59"/>
      <c r="AX9" s="848" t="s">
        <v>539</v>
      </c>
      <c r="AY9" s="848"/>
      <c r="AZ9" s="848"/>
      <c r="BA9" s="848"/>
      <c r="BB9" s="848"/>
      <c r="BC9" s="848"/>
      <c r="BD9" s="848"/>
      <c r="BE9" s="274"/>
      <c r="BF9" s="274"/>
      <c r="BG9" s="274"/>
      <c r="BH9" s="274"/>
      <c r="BI9" s="274"/>
      <c r="BJ9" s="274"/>
      <c r="BK9" s="274"/>
      <c r="BL9" s="274"/>
      <c r="BM9" s="274"/>
      <c r="BN9" s="274"/>
      <c r="BO9" s="274"/>
      <c r="BP9" s="274"/>
      <c r="BQ9" s="274"/>
      <c r="BR9" s="274"/>
      <c r="BS9" s="274"/>
      <c r="BT9" s="274"/>
      <c r="BU9" s="274"/>
      <c r="BV9" s="694"/>
    </row>
    <row r="10" spans="1:75" ht="15.75" customHeight="1" thickBot="1" x14ac:dyDescent="0.3">
      <c r="A10" s="10"/>
      <c r="B10" s="55"/>
      <c r="C10" s="704" t="s">
        <v>327</v>
      </c>
      <c r="D10" s="698"/>
      <c r="E10" s="698"/>
      <c r="F10" s="698"/>
      <c r="G10" s="698"/>
      <c r="H10" s="698"/>
      <c r="I10" s="181"/>
      <c r="J10" s="181"/>
      <c r="K10" s="181"/>
      <c r="L10" s="181"/>
      <c r="M10" s="181"/>
      <c r="N10" s="181"/>
      <c r="O10" s="67"/>
      <c r="P10" s="156" t="s">
        <v>299</v>
      </c>
      <c r="Q10" s="156"/>
      <c r="R10" s="156"/>
      <c r="S10" s="156"/>
      <c r="T10" s="156"/>
      <c r="U10" s="156"/>
      <c r="V10" s="156"/>
      <c r="W10" s="156"/>
      <c r="X10" s="156"/>
      <c r="Y10" s="182"/>
      <c r="Z10" s="182"/>
      <c r="AA10" s="182"/>
      <c r="AB10" s="182"/>
      <c r="AC10" s="182"/>
      <c r="AD10" s="182"/>
      <c r="AE10" s="67"/>
      <c r="AF10" s="67"/>
      <c r="AG10" s="156" t="s">
        <v>274</v>
      </c>
      <c r="AH10" s="156"/>
      <c r="AI10" s="156"/>
      <c r="AJ10" s="156"/>
      <c r="AK10" s="156"/>
      <c r="AL10" s="156"/>
      <c r="AM10" s="156"/>
      <c r="AN10" s="156"/>
      <c r="AO10" s="706"/>
      <c r="AP10" s="706"/>
      <c r="AQ10" s="706"/>
      <c r="AR10" s="706"/>
      <c r="AS10" s="706"/>
      <c r="AT10" s="706"/>
      <c r="AU10" s="67"/>
      <c r="AV10" s="67"/>
      <c r="AW10" s="156" t="s">
        <v>345</v>
      </c>
      <c r="AX10" s="156"/>
      <c r="AY10" s="156"/>
      <c r="AZ10" s="156"/>
      <c r="BA10" s="156"/>
      <c r="BB10" s="156"/>
      <c r="BC10" s="182"/>
      <c r="BD10" s="182"/>
      <c r="BE10" s="182"/>
      <c r="BF10" s="182"/>
      <c r="BG10" s="182"/>
      <c r="BH10" s="182"/>
      <c r="BI10" s="67"/>
      <c r="BJ10" s="67"/>
      <c r="BK10" s="698"/>
      <c r="BL10" s="698"/>
      <c r="BM10" s="698"/>
      <c r="BN10" s="698"/>
      <c r="BO10" s="698"/>
      <c r="BP10" s="698"/>
      <c r="BQ10" s="698"/>
      <c r="BR10" s="698"/>
      <c r="BS10" s="698"/>
      <c r="BT10" s="698"/>
      <c r="BU10" s="698"/>
      <c r="BV10" s="699"/>
    </row>
    <row r="11" spans="1:75" x14ac:dyDescent="0.25">
      <c r="A11" s="10"/>
      <c r="B11" s="55"/>
      <c r="C11" s="700"/>
      <c r="D11" s="424"/>
      <c r="E11" s="424"/>
      <c r="F11" s="424"/>
      <c r="G11" s="424"/>
      <c r="H11" s="424"/>
      <c r="I11" s="424"/>
      <c r="J11" s="424"/>
      <c r="K11" s="424"/>
      <c r="L11" s="424"/>
      <c r="M11" s="701"/>
      <c r="N11" s="236" t="s">
        <v>349</v>
      </c>
      <c r="O11" s="236"/>
      <c r="P11" s="236"/>
      <c r="Q11" s="236"/>
      <c r="R11" s="236"/>
      <c r="S11" s="236"/>
      <c r="T11" s="236"/>
      <c r="U11" s="236"/>
      <c r="V11" s="236"/>
      <c r="W11" s="236"/>
      <c r="X11" s="236"/>
      <c r="Y11" s="236" t="s">
        <v>350</v>
      </c>
      <c r="Z11" s="236"/>
      <c r="AA11" s="236"/>
      <c r="AB11" s="236"/>
      <c r="AC11" s="236"/>
      <c r="AD11" s="236"/>
      <c r="AE11" s="236"/>
      <c r="AF11" s="236"/>
      <c r="AG11" s="236"/>
      <c r="AH11" s="236"/>
      <c r="AI11" s="236"/>
      <c r="AJ11" s="236"/>
      <c r="AK11" s="236"/>
      <c r="AL11" s="236" t="s">
        <v>351</v>
      </c>
      <c r="AM11" s="236"/>
      <c r="AN11" s="236"/>
      <c r="AO11" s="236"/>
      <c r="AP11" s="236"/>
      <c r="AQ11" s="236"/>
      <c r="AR11" s="236"/>
      <c r="AS11" s="236"/>
      <c r="AT11" s="236"/>
      <c r="AU11" s="236"/>
      <c r="AV11" s="236"/>
      <c r="AW11" s="236"/>
      <c r="AX11" s="236" t="s">
        <v>353</v>
      </c>
      <c r="AY11" s="236"/>
      <c r="AZ11" s="236"/>
      <c r="BA11" s="236"/>
      <c r="BB11" s="236"/>
      <c r="BC11" s="236"/>
      <c r="BD11" s="236"/>
      <c r="BE11" s="236"/>
      <c r="BF11" s="236"/>
      <c r="BG11" s="236"/>
      <c r="BH11" s="236"/>
      <c r="BI11" s="236"/>
      <c r="BJ11" s="236"/>
      <c r="BK11" s="236"/>
      <c r="BL11" s="236"/>
      <c r="BM11" s="236" t="s">
        <v>352</v>
      </c>
      <c r="BN11" s="236"/>
      <c r="BO11" s="236"/>
      <c r="BP11" s="236"/>
      <c r="BQ11" s="236"/>
      <c r="BR11" s="236"/>
      <c r="BS11" s="236"/>
      <c r="BT11" s="236"/>
      <c r="BU11" s="236"/>
      <c r="BV11" s="847"/>
    </row>
    <row r="12" spans="1:75" x14ac:dyDescent="0.25">
      <c r="A12" s="10"/>
      <c r="B12" s="55"/>
      <c r="C12" s="295" t="s">
        <v>347</v>
      </c>
      <c r="D12" s="242"/>
      <c r="E12" s="242"/>
      <c r="F12" s="242"/>
      <c r="G12" s="242"/>
      <c r="H12" s="242"/>
      <c r="I12" s="242"/>
      <c r="J12" s="242"/>
      <c r="K12" s="242"/>
      <c r="L12" s="242"/>
      <c r="M12" s="242"/>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536"/>
    </row>
    <row r="13" spans="1:75" x14ac:dyDescent="0.25">
      <c r="A13" s="10"/>
      <c r="B13" s="55"/>
      <c r="C13" s="295" t="s">
        <v>354</v>
      </c>
      <c r="D13" s="242"/>
      <c r="E13" s="242"/>
      <c r="F13" s="242"/>
      <c r="G13" s="242"/>
      <c r="H13" s="242"/>
      <c r="I13" s="242"/>
      <c r="J13" s="242"/>
      <c r="K13" s="242"/>
      <c r="L13" s="242"/>
      <c r="M13" s="242"/>
      <c r="N13" s="849"/>
      <c r="O13" s="849"/>
      <c r="P13" s="849"/>
      <c r="Q13" s="849"/>
      <c r="R13" s="849"/>
      <c r="S13" s="849"/>
      <c r="T13" s="849"/>
      <c r="U13" s="849"/>
      <c r="V13" s="849"/>
      <c r="W13" s="849"/>
      <c r="X13" s="849"/>
      <c r="Y13" s="849"/>
      <c r="Z13" s="849"/>
      <c r="AA13" s="849"/>
      <c r="AB13" s="849"/>
      <c r="AC13" s="849"/>
      <c r="AD13" s="849"/>
      <c r="AE13" s="849"/>
      <c r="AF13" s="849"/>
      <c r="AG13" s="849"/>
      <c r="AH13" s="849"/>
      <c r="AI13" s="849"/>
      <c r="AJ13" s="849"/>
      <c r="AK13" s="849"/>
      <c r="AL13" s="849"/>
      <c r="AM13" s="849"/>
      <c r="AN13" s="849"/>
      <c r="AO13" s="849"/>
      <c r="AP13" s="849"/>
      <c r="AQ13" s="849"/>
      <c r="AR13" s="849"/>
      <c r="AS13" s="849"/>
      <c r="AT13" s="849"/>
      <c r="AU13" s="849"/>
      <c r="AV13" s="849"/>
      <c r="AW13" s="849"/>
      <c r="AX13" s="849"/>
      <c r="AY13" s="849"/>
      <c r="AZ13" s="849"/>
      <c r="BA13" s="849"/>
      <c r="BB13" s="849"/>
      <c r="BC13" s="849"/>
      <c r="BD13" s="849"/>
      <c r="BE13" s="849"/>
      <c r="BF13" s="849"/>
      <c r="BG13" s="849"/>
      <c r="BH13" s="849"/>
      <c r="BI13" s="849"/>
      <c r="BJ13" s="849"/>
      <c r="BK13" s="849"/>
      <c r="BL13" s="849"/>
      <c r="BM13" s="849"/>
      <c r="BN13" s="849"/>
      <c r="BO13" s="849"/>
      <c r="BP13" s="849"/>
      <c r="BQ13" s="849"/>
      <c r="BR13" s="849"/>
      <c r="BS13" s="849"/>
      <c r="BT13" s="849"/>
      <c r="BU13" s="849"/>
      <c r="BV13" s="850"/>
    </row>
    <row r="14" spans="1:75" x14ac:dyDescent="0.25">
      <c r="A14" s="10"/>
      <c r="B14" s="55"/>
      <c r="C14" s="295" t="s">
        <v>297</v>
      </c>
      <c r="D14" s="242"/>
      <c r="E14" s="242"/>
      <c r="F14" s="242"/>
      <c r="G14" s="242"/>
      <c r="H14" s="242"/>
      <c r="I14" s="242"/>
      <c r="J14" s="242"/>
      <c r="K14" s="242"/>
      <c r="L14" s="242"/>
      <c r="M14" s="242"/>
      <c r="N14" s="851">
        <v>0</v>
      </c>
      <c r="O14" s="851"/>
      <c r="P14" s="851"/>
      <c r="Q14" s="851"/>
      <c r="R14" s="851"/>
      <c r="S14" s="851"/>
      <c r="T14" s="851"/>
      <c r="U14" s="851"/>
      <c r="V14" s="851"/>
      <c r="W14" s="851"/>
      <c r="X14" s="851"/>
      <c r="Y14" s="851">
        <v>0</v>
      </c>
      <c r="Z14" s="851"/>
      <c r="AA14" s="851"/>
      <c r="AB14" s="851"/>
      <c r="AC14" s="851"/>
      <c r="AD14" s="851"/>
      <c r="AE14" s="851"/>
      <c r="AF14" s="851"/>
      <c r="AG14" s="851"/>
      <c r="AH14" s="851"/>
      <c r="AI14" s="851"/>
      <c r="AJ14" s="851"/>
      <c r="AK14" s="851"/>
      <c r="AL14" s="851">
        <v>0</v>
      </c>
      <c r="AM14" s="851"/>
      <c r="AN14" s="851"/>
      <c r="AO14" s="851"/>
      <c r="AP14" s="851"/>
      <c r="AQ14" s="851"/>
      <c r="AR14" s="851"/>
      <c r="AS14" s="851"/>
      <c r="AT14" s="851"/>
      <c r="AU14" s="851"/>
      <c r="AV14" s="851"/>
      <c r="AW14" s="851"/>
      <c r="AX14" s="851">
        <v>0.6</v>
      </c>
      <c r="AY14" s="851"/>
      <c r="AZ14" s="851"/>
      <c r="BA14" s="851"/>
      <c r="BB14" s="851"/>
      <c r="BC14" s="851"/>
      <c r="BD14" s="851"/>
      <c r="BE14" s="851"/>
      <c r="BF14" s="851"/>
      <c r="BG14" s="851"/>
      <c r="BH14" s="851"/>
      <c r="BI14" s="851"/>
      <c r="BJ14" s="851"/>
      <c r="BK14" s="851"/>
      <c r="BL14" s="851"/>
      <c r="BM14" s="851">
        <v>0</v>
      </c>
      <c r="BN14" s="851"/>
      <c r="BO14" s="851"/>
      <c r="BP14" s="851"/>
      <c r="BQ14" s="851"/>
      <c r="BR14" s="851"/>
      <c r="BS14" s="851"/>
      <c r="BT14" s="851"/>
      <c r="BU14" s="851"/>
      <c r="BV14" s="852"/>
    </row>
    <row r="15" spans="1:75" x14ac:dyDescent="0.25">
      <c r="A15" s="10"/>
      <c r="B15" s="55"/>
      <c r="C15" s="639" t="s">
        <v>355</v>
      </c>
      <c r="D15" s="640"/>
      <c r="E15" s="640"/>
      <c r="F15" s="640"/>
      <c r="G15" s="640"/>
      <c r="H15" s="640"/>
      <c r="I15" s="640"/>
      <c r="J15" s="640"/>
      <c r="K15" s="640"/>
      <c r="L15" s="640"/>
      <c r="M15" s="640"/>
      <c r="N15" s="849"/>
      <c r="O15" s="849"/>
      <c r="P15" s="849"/>
      <c r="Q15" s="849"/>
      <c r="R15" s="849"/>
      <c r="S15" s="849"/>
      <c r="T15" s="849"/>
      <c r="U15" s="849"/>
      <c r="V15" s="849"/>
      <c r="W15" s="849"/>
      <c r="X15" s="849"/>
      <c r="Y15" s="849"/>
      <c r="Z15" s="849"/>
      <c r="AA15" s="849"/>
      <c r="AB15" s="849"/>
      <c r="AC15" s="849"/>
      <c r="AD15" s="849"/>
      <c r="AE15" s="849"/>
      <c r="AF15" s="849"/>
      <c r="AG15" s="849"/>
      <c r="AH15" s="849"/>
      <c r="AI15" s="849"/>
      <c r="AJ15" s="849"/>
      <c r="AK15" s="849"/>
      <c r="AL15" s="849"/>
      <c r="AM15" s="849"/>
      <c r="AN15" s="849"/>
      <c r="AO15" s="849"/>
      <c r="AP15" s="849"/>
      <c r="AQ15" s="849"/>
      <c r="AR15" s="849"/>
      <c r="AS15" s="849"/>
      <c r="AT15" s="849"/>
      <c r="AU15" s="849"/>
      <c r="AV15" s="849"/>
      <c r="AW15" s="849"/>
      <c r="AX15" s="849"/>
      <c r="AY15" s="849"/>
      <c r="AZ15" s="849"/>
      <c r="BA15" s="849"/>
      <c r="BB15" s="849"/>
      <c r="BC15" s="849"/>
      <c r="BD15" s="849"/>
      <c r="BE15" s="849"/>
      <c r="BF15" s="849"/>
      <c r="BG15" s="849"/>
      <c r="BH15" s="849"/>
      <c r="BI15" s="849"/>
      <c r="BJ15" s="849"/>
      <c r="BK15" s="849"/>
      <c r="BL15" s="849"/>
      <c r="BM15" s="849"/>
      <c r="BN15" s="849"/>
      <c r="BO15" s="849"/>
      <c r="BP15" s="849"/>
      <c r="BQ15" s="849"/>
      <c r="BR15" s="849"/>
      <c r="BS15" s="849"/>
      <c r="BT15" s="849"/>
      <c r="BU15" s="849"/>
      <c r="BV15" s="850"/>
    </row>
    <row r="16" spans="1:75" x14ac:dyDescent="0.25">
      <c r="A16" s="10"/>
      <c r="B16" s="55"/>
      <c r="C16" s="639" t="s">
        <v>356</v>
      </c>
      <c r="D16" s="640"/>
      <c r="E16" s="640"/>
      <c r="F16" s="640"/>
      <c r="G16" s="640"/>
      <c r="H16" s="640"/>
      <c r="I16" s="640"/>
      <c r="J16" s="640"/>
      <c r="K16" s="640"/>
      <c r="L16" s="640"/>
      <c r="M16" s="640"/>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c r="AR16" s="245"/>
      <c r="AS16" s="245"/>
      <c r="AT16" s="245"/>
      <c r="AU16" s="245"/>
      <c r="AV16" s="245"/>
      <c r="AW16" s="245"/>
      <c r="AX16" s="245"/>
      <c r="AY16" s="245"/>
      <c r="AZ16" s="245"/>
      <c r="BA16" s="245"/>
      <c r="BB16" s="245"/>
      <c r="BC16" s="245"/>
      <c r="BD16" s="245"/>
      <c r="BE16" s="245"/>
      <c r="BF16" s="245"/>
      <c r="BG16" s="245"/>
      <c r="BH16" s="245"/>
      <c r="BI16" s="245"/>
      <c r="BJ16" s="245"/>
      <c r="BK16" s="245"/>
      <c r="BL16" s="245"/>
      <c r="BM16" s="245"/>
      <c r="BN16" s="245"/>
      <c r="BO16" s="245"/>
      <c r="BP16" s="245"/>
      <c r="BQ16" s="245"/>
      <c r="BR16" s="245"/>
      <c r="BS16" s="245"/>
      <c r="BT16" s="245"/>
      <c r="BU16" s="245"/>
      <c r="BV16" s="246"/>
    </row>
    <row r="17" spans="1:75" x14ac:dyDescent="0.25">
      <c r="A17" s="10"/>
      <c r="B17" s="55"/>
      <c r="C17" s="295" t="s">
        <v>357</v>
      </c>
      <c r="D17" s="242"/>
      <c r="E17" s="242"/>
      <c r="F17" s="242"/>
      <c r="G17" s="242"/>
      <c r="H17" s="242"/>
      <c r="I17" s="242"/>
      <c r="J17" s="242"/>
      <c r="K17" s="242"/>
      <c r="L17" s="242"/>
      <c r="M17" s="242"/>
      <c r="N17" s="245">
        <v>0</v>
      </c>
      <c r="O17" s="245"/>
      <c r="P17" s="245"/>
      <c r="Q17" s="245"/>
      <c r="R17" s="245"/>
      <c r="S17" s="245"/>
      <c r="T17" s="245"/>
      <c r="U17" s="245"/>
      <c r="V17" s="245"/>
      <c r="W17" s="245"/>
      <c r="X17" s="245"/>
      <c r="Y17" s="245">
        <v>0</v>
      </c>
      <c r="Z17" s="245"/>
      <c r="AA17" s="245"/>
      <c r="AB17" s="245"/>
      <c r="AC17" s="245"/>
      <c r="AD17" s="245"/>
      <c r="AE17" s="245"/>
      <c r="AF17" s="245"/>
      <c r="AG17" s="245"/>
      <c r="AH17" s="245"/>
      <c r="AI17" s="245"/>
      <c r="AJ17" s="245"/>
      <c r="AK17" s="245"/>
      <c r="AL17" s="245">
        <v>0</v>
      </c>
      <c r="AM17" s="245"/>
      <c r="AN17" s="245"/>
      <c r="AO17" s="245"/>
      <c r="AP17" s="245"/>
      <c r="AQ17" s="245"/>
      <c r="AR17" s="245"/>
      <c r="AS17" s="245"/>
      <c r="AT17" s="245"/>
      <c r="AU17" s="245"/>
      <c r="AV17" s="245"/>
      <c r="AW17" s="245"/>
      <c r="AX17" s="245">
        <v>0</v>
      </c>
      <c r="AY17" s="245"/>
      <c r="AZ17" s="245"/>
      <c r="BA17" s="245"/>
      <c r="BB17" s="245"/>
      <c r="BC17" s="245"/>
      <c r="BD17" s="245"/>
      <c r="BE17" s="245"/>
      <c r="BF17" s="245"/>
      <c r="BG17" s="245"/>
      <c r="BH17" s="245"/>
      <c r="BI17" s="245"/>
      <c r="BJ17" s="245"/>
      <c r="BK17" s="245"/>
      <c r="BL17" s="245"/>
      <c r="BM17" s="245">
        <v>0</v>
      </c>
      <c r="BN17" s="245"/>
      <c r="BO17" s="245"/>
      <c r="BP17" s="245"/>
      <c r="BQ17" s="245"/>
      <c r="BR17" s="245"/>
      <c r="BS17" s="245"/>
      <c r="BT17" s="245"/>
      <c r="BU17" s="245"/>
      <c r="BV17" s="246"/>
    </row>
    <row r="18" spans="1:75" ht="14.4" thickBot="1" x14ac:dyDescent="0.3">
      <c r="A18" s="10"/>
      <c r="B18" s="55"/>
      <c r="C18" s="853" t="s">
        <v>348</v>
      </c>
      <c r="D18" s="854"/>
      <c r="E18" s="854"/>
      <c r="F18" s="854"/>
      <c r="G18" s="854"/>
      <c r="H18" s="854"/>
      <c r="I18" s="854"/>
      <c r="J18" s="854"/>
      <c r="K18" s="854"/>
      <c r="L18" s="854"/>
      <c r="M18" s="854"/>
      <c r="N18" s="243">
        <f>N14+N12</f>
        <v>0</v>
      </c>
      <c r="O18" s="243"/>
      <c r="P18" s="243"/>
      <c r="Q18" s="243"/>
      <c r="R18" s="243"/>
      <c r="S18" s="243"/>
      <c r="T18" s="243"/>
      <c r="U18" s="243"/>
      <c r="V18" s="243"/>
      <c r="W18" s="243"/>
      <c r="X18" s="243"/>
      <c r="Y18" s="243">
        <f>Y12+Y14</f>
        <v>0</v>
      </c>
      <c r="Z18" s="243"/>
      <c r="AA18" s="243"/>
      <c r="AB18" s="243"/>
      <c r="AC18" s="243"/>
      <c r="AD18" s="243"/>
      <c r="AE18" s="243"/>
      <c r="AF18" s="243"/>
      <c r="AG18" s="243"/>
      <c r="AH18" s="243"/>
      <c r="AI18" s="243"/>
      <c r="AJ18" s="243"/>
      <c r="AK18" s="243"/>
      <c r="AL18" s="243">
        <f>AL14+AL12</f>
        <v>0</v>
      </c>
      <c r="AM18" s="243"/>
      <c r="AN18" s="243"/>
      <c r="AO18" s="243"/>
      <c r="AP18" s="243"/>
      <c r="AQ18" s="243"/>
      <c r="AR18" s="243"/>
      <c r="AS18" s="243"/>
      <c r="AT18" s="243"/>
      <c r="AU18" s="243"/>
      <c r="AV18" s="243"/>
      <c r="AW18" s="243"/>
      <c r="AX18" s="243">
        <f>AX14+AX12</f>
        <v>0.6</v>
      </c>
      <c r="AY18" s="243"/>
      <c r="AZ18" s="243"/>
      <c r="BA18" s="243"/>
      <c r="BB18" s="243"/>
      <c r="BC18" s="243"/>
      <c r="BD18" s="243"/>
      <c r="BE18" s="243"/>
      <c r="BF18" s="243"/>
      <c r="BG18" s="243"/>
      <c r="BH18" s="243"/>
      <c r="BI18" s="243"/>
      <c r="BJ18" s="243"/>
      <c r="BK18" s="243"/>
      <c r="BL18" s="243"/>
      <c r="BM18" s="243">
        <f>BM14+BM12</f>
        <v>0</v>
      </c>
      <c r="BN18" s="243"/>
      <c r="BO18" s="243"/>
      <c r="BP18" s="243"/>
      <c r="BQ18" s="243"/>
      <c r="BR18" s="243"/>
      <c r="BS18" s="243"/>
      <c r="BT18" s="243"/>
      <c r="BU18" s="243"/>
      <c r="BV18" s="244"/>
    </row>
    <row r="19" spans="1:75" s="9" customFormat="1" ht="15" customHeight="1" thickBot="1" x14ac:dyDescent="0.3">
      <c r="A19" s="13"/>
      <c r="B19" s="60"/>
      <c r="C19" s="717" t="s">
        <v>344</v>
      </c>
      <c r="D19" s="718"/>
      <c r="E19" s="718"/>
      <c r="F19" s="718"/>
      <c r="G19" s="718"/>
      <c r="H19" s="718"/>
      <c r="I19" s="719"/>
      <c r="J19" s="723"/>
      <c r="K19" s="723"/>
      <c r="L19" s="723"/>
      <c r="M19" s="723"/>
      <c r="N19" s="723"/>
      <c r="O19" s="723"/>
      <c r="P19" s="723"/>
      <c r="Q19" s="723"/>
      <c r="R19" s="723"/>
      <c r="S19" s="723"/>
      <c r="T19" s="723"/>
      <c r="U19" s="723"/>
      <c r="V19" s="723"/>
      <c r="W19" s="723"/>
      <c r="X19" s="723"/>
      <c r="Y19" s="723"/>
      <c r="Z19" s="723"/>
      <c r="AA19" s="723"/>
      <c r="AB19" s="723"/>
      <c r="AC19" s="723"/>
      <c r="AD19" s="723"/>
      <c r="AE19" s="723"/>
      <c r="AF19" s="723"/>
      <c r="AG19" s="723"/>
      <c r="AH19" s="723"/>
      <c r="AI19" s="723"/>
      <c r="AJ19" s="723"/>
      <c r="AK19" s="723"/>
      <c r="AL19" s="723"/>
      <c r="AM19" s="723"/>
      <c r="AN19" s="723"/>
      <c r="AO19" s="723"/>
      <c r="AP19" s="723"/>
      <c r="AQ19" s="723"/>
      <c r="AR19" s="723"/>
      <c r="AS19" s="723"/>
      <c r="AT19" s="723"/>
      <c r="AU19" s="723"/>
      <c r="AV19" s="723"/>
      <c r="AW19" s="723"/>
      <c r="AX19" s="724"/>
      <c r="AY19" s="249" t="s">
        <v>529</v>
      </c>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1"/>
      <c r="BW19" s="13"/>
    </row>
    <row r="20" spans="1:75" s="9" customFormat="1" ht="15" customHeight="1" thickBot="1" x14ac:dyDescent="0.3">
      <c r="A20" s="13"/>
      <c r="B20" s="60"/>
      <c r="C20" s="720"/>
      <c r="D20" s="721"/>
      <c r="E20" s="721"/>
      <c r="F20" s="721"/>
      <c r="G20" s="721"/>
      <c r="H20" s="721"/>
      <c r="I20" s="722"/>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5"/>
      <c r="AQ20" s="725"/>
      <c r="AR20" s="725"/>
      <c r="AS20" s="725"/>
      <c r="AT20" s="725"/>
      <c r="AU20" s="725"/>
      <c r="AV20" s="725"/>
      <c r="AW20" s="725"/>
      <c r="AX20" s="726"/>
      <c r="AY20" s="252" t="s">
        <v>520</v>
      </c>
      <c r="AZ20" s="253"/>
      <c r="BA20" s="253"/>
      <c r="BB20" s="253"/>
      <c r="BC20" s="253"/>
      <c r="BD20" s="253"/>
      <c r="BE20" s="254"/>
      <c r="BF20" s="254"/>
      <c r="BG20" s="254"/>
      <c r="BH20" s="254"/>
      <c r="BI20" s="254"/>
      <c r="BJ20" s="254"/>
      <c r="BK20" s="255"/>
      <c r="BL20" s="256" t="s">
        <v>597</v>
      </c>
      <c r="BM20" s="257"/>
      <c r="BN20" s="257"/>
      <c r="BO20" s="257"/>
      <c r="BP20" s="257"/>
      <c r="BQ20" s="257"/>
      <c r="BR20" s="257"/>
      <c r="BS20" s="255"/>
      <c r="BT20" s="258"/>
      <c r="BU20" s="258"/>
      <c r="BV20" s="259"/>
      <c r="BW20" s="13"/>
    </row>
    <row r="21" spans="1:75" ht="15" customHeight="1" x14ac:dyDescent="0.25">
      <c r="A21" s="10"/>
      <c r="B21" s="55"/>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row>
    <row r="22" spans="1:75" ht="15" customHeight="1" thickBot="1" x14ac:dyDescent="0.3">
      <c r="A22" s="10"/>
      <c r="B22" s="120" t="s">
        <v>606</v>
      </c>
      <c r="C22" s="846" t="s">
        <v>530</v>
      </c>
      <c r="D22" s="845"/>
      <c r="E22" s="845"/>
      <c r="F22" s="845"/>
      <c r="G22" s="845"/>
      <c r="H22" s="845"/>
      <c r="I22" s="845"/>
      <c r="J22" s="845"/>
      <c r="K22" s="845"/>
      <c r="L22" s="845"/>
      <c r="M22" s="845"/>
      <c r="N22" s="845"/>
      <c r="O22" s="845"/>
      <c r="P22" s="845"/>
      <c r="Q22" s="845"/>
      <c r="R22" s="845"/>
      <c r="S22" s="845"/>
      <c r="T22" s="845"/>
      <c r="U22" s="845"/>
      <c r="V22" s="845"/>
      <c r="W22" s="845"/>
      <c r="X22" s="845"/>
      <c r="Y22" s="845"/>
      <c r="Z22" s="845"/>
      <c r="AA22" s="845"/>
      <c r="AB22" s="845"/>
      <c r="AC22" s="845"/>
      <c r="AD22" s="845"/>
      <c r="AE22" s="845"/>
      <c r="AF22" s="845"/>
      <c r="AG22" s="845"/>
      <c r="AH22" s="845"/>
      <c r="AI22" s="845"/>
      <c r="AJ22" s="845"/>
      <c r="AK22" s="845"/>
      <c r="AL22" s="845"/>
      <c r="AM22" s="845"/>
      <c r="AN22" s="845"/>
      <c r="AO22" s="845"/>
      <c r="AP22" s="845"/>
      <c r="AQ22" s="845"/>
      <c r="AR22" s="845"/>
      <c r="AS22" s="845"/>
      <c r="AT22" s="845"/>
      <c r="AU22" s="845"/>
      <c r="AV22" s="845"/>
      <c r="AW22" s="845"/>
      <c r="AX22" s="845"/>
      <c r="AY22" s="845"/>
      <c r="AZ22" s="845"/>
      <c r="BA22" s="845"/>
      <c r="BB22" s="845"/>
      <c r="BC22" s="845"/>
      <c r="BD22" s="845"/>
      <c r="BE22" s="845"/>
      <c r="BF22" s="845"/>
      <c r="BG22" s="845"/>
      <c r="BH22" s="845"/>
      <c r="BI22" s="845"/>
      <c r="BJ22" s="845"/>
      <c r="BK22" s="845"/>
      <c r="BL22" s="845"/>
      <c r="BM22" s="845"/>
      <c r="BN22" s="845"/>
      <c r="BO22" s="845"/>
      <c r="BP22" s="845"/>
      <c r="BQ22" s="845"/>
      <c r="BR22" s="845"/>
      <c r="BS22" s="845"/>
      <c r="BT22" s="845"/>
      <c r="BU22" s="845"/>
      <c r="BV22" s="845"/>
    </row>
    <row r="23" spans="1:75" x14ac:dyDescent="0.25">
      <c r="A23" s="10"/>
      <c r="B23" s="55"/>
      <c r="C23" s="151" t="s">
        <v>263</v>
      </c>
      <c r="D23" s="152"/>
      <c r="E23" s="152"/>
      <c r="F23" s="152"/>
      <c r="G23" s="152"/>
      <c r="H23" s="152"/>
      <c r="I23" s="153"/>
      <c r="J23" s="153"/>
      <c r="K23" s="153"/>
      <c r="L23" s="153"/>
      <c r="M23" s="153"/>
      <c r="N23" s="153"/>
      <c r="O23" s="153"/>
      <c r="P23" s="153"/>
      <c r="Q23" s="153"/>
      <c r="R23" s="153"/>
      <c r="S23" s="153"/>
      <c r="T23" s="153"/>
      <c r="U23" s="153"/>
      <c r="V23" s="153"/>
      <c r="W23" s="66"/>
      <c r="X23" s="154" t="s">
        <v>28</v>
      </c>
      <c r="Y23" s="154"/>
      <c r="Z23" s="154"/>
      <c r="AA23" s="154"/>
      <c r="AB23" s="154"/>
      <c r="AC23" s="153" t="str">
        <f>IFERROR(VLOOKUP(I23,Labs,2,FALSE), "")</f>
        <v/>
      </c>
      <c r="AD23" s="153"/>
      <c r="AE23" s="153"/>
      <c r="AF23" s="153"/>
      <c r="AG23" s="153"/>
      <c r="AH23" s="153"/>
      <c r="AI23" s="153"/>
      <c r="AJ23" s="153"/>
      <c r="AK23" s="153"/>
      <c r="AL23" s="153"/>
      <c r="AM23" s="153"/>
      <c r="AN23" s="153"/>
      <c r="AO23" s="153"/>
      <c r="AP23" s="153"/>
      <c r="AQ23" s="153"/>
      <c r="AR23" s="153"/>
      <c r="AS23" s="153"/>
      <c r="AT23" s="153"/>
      <c r="AU23" s="153"/>
      <c r="AV23" s="153"/>
      <c r="AW23" s="153"/>
      <c r="AX23" s="66"/>
      <c r="AY23" s="66"/>
      <c r="AZ23" s="66"/>
      <c r="BA23" s="66"/>
      <c r="BB23" s="66"/>
      <c r="BC23" s="856" t="s">
        <v>539</v>
      </c>
      <c r="BD23" s="856"/>
      <c r="BE23" s="856"/>
      <c r="BF23" s="856"/>
      <c r="BG23" s="856"/>
      <c r="BH23" s="856"/>
      <c r="BI23" s="856"/>
      <c r="BJ23" s="153"/>
      <c r="BK23" s="153"/>
      <c r="BL23" s="153"/>
      <c r="BM23" s="153"/>
      <c r="BN23" s="153"/>
      <c r="BO23" s="153"/>
      <c r="BP23" s="153"/>
      <c r="BQ23" s="153"/>
      <c r="BR23" s="153"/>
      <c r="BS23" s="153"/>
      <c r="BT23" s="153"/>
      <c r="BU23" s="153"/>
      <c r="BV23" s="155"/>
    </row>
    <row r="24" spans="1:75" ht="15.75" customHeight="1" thickBot="1" x14ac:dyDescent="0.3">
      <c r="A24" s="10"/>
      <c r="B24" s="55"/>
      <c r="C24" s="704" t="s">
        <v>327</v>
      </c>
      <c r="D24" s="698"/>
      <c r="E24" s="698"/>
      <c r="F24" s="698"/>
      <c r="G24" s="698"/>
      <c r="H24" s="698"/>
      <c r="I24" s="181"/>
      <c r="J24" s="181"/>
      <c r="K24" s="181"/>
      <c r="L24" s="181"/>
      <c r="M24" s="181"/>
      <c r="N24" s="181"/>
      <c r="O24" s="67"/>
      <c r="P24" s="156" t="s">
        <v>299</v>
      </c>
      <c r="Q24" s="156"/>
      <c r="R24" s="156"/>
      <c r="S24" s="156"/>
      <c r="T24" s="156"/>
      <c r="U24" s="156"/>
      <c r="V24" s="156"/>
      <c r="W24" s="156"/>
      <c r="X24" s="156"/>
      <c r="Y24" s="182"/>
      <c r="Z24" s="182"/>
      <c r="AA24" s="182"/>
      <c r="AB24" s="182"/>
      <c r="AC24" s="182"/>
      <c r="AD24" s="182"/>
      <c r="AE24" s="67"/>
      <c r="AF24" s="156" t="s">
        <v>538</v>
      </c>
      <c r="AG24" s="156"/>
      <c r="AH24" s="156"/>
      <c r="AI24" s="156"/>
      <c r="AJ24" s="156"/>
      <c r="AK24" s="278" t="s">
        <v>531</v>
      </c>
      <c r="AL24" s="278"/>
      <c r="AM24" s="278"/>
      <c r="AN24" s="278"/>
      <c r="AO24" s="278"/>
      <c r="AP24" s="278"/>
      <c r="AQ24" s="278"/>
      <c r="AR24" s="278"/>
      <c r="AS24" s="278"/>
      <c r="AT24" s="278"/>
      <c r="AU24" s="278"/>
      <c r="AV24" s="278"/>
      <c r="AW24" s="278"/>
      <c r="AX24" s="278"/>
      <c r="AY24" s="278"/>
      <c r="AZ24" s="278"/>
      <c r="BA24" s="278"/>
      <c r="BB24" s="278"/>
      <c r="BC24" s="278"/>
      <c r="BD24" s="278"/>
      <c r="BE24" s="278"/>
      <c r="BF24" s="278"/>
      <c r="BG24" s="278"/>
      <c r="BH24" s="278"/>
      <c r="BI24" s="278"/>
      <c r="BJ24" s="278"/>
      <c r="BK24" s="278"/>
      <c r="BL24" s="278"/>
      <c r="BM24" s="278"/>
      <c r="BN24" s="278"/>
      <c r="BO24" s="278"/>
      <c r="BP24" s="278"/>
      <c r="BQ24" s="278"/>
      <c r="BR24" s="278"/>
      <c r="BS24" s="278"/>
      <c r="BT24" s="278"/>
      <c r="BU24" s="278"/>
      <c r="BV24" s="855"/>
    </row>
    <row r="25" spans="1:75" ht="15" customHeight="1" thickBot="1" x14ac:dyDescent="0.3">
      <c r="A25" s="10"/>
      <c r="B25" s="55"/>
      <c r="C25" s="867" t="s">
        <v>532</v>
      </c>
      <c r="D25" s="868"/>
      <c r="E25" s="868"/>
      <c r="F25" s="857" t="s">
        <v>533</v>
      </c>
      <c r="G25" s="857"/>
      <c r="H25" s="857"/>
      <c r="I25" s="857"/>
      <c r="J25" s="857"/>
      <c r="K25" s="857"/>
      <c r="L25" s="857"/>
      <c r="M25" s="857"/>
      <c r="N25" s="857" t="s">
        <v>534</v>
      </c>
      <c r="O25" s="857"/>
      <c r="P25" s="857"/>
      <c r="Q25" s="857"/>
      <c r="R25" s="857"/>
      <c r="S25" s="857"/>
      <c r="T25" s="857"/>
      <c r="U25" s="857" t="s">
        <v>584</v>
      </c>
      <c r="V25" s="857"/>
      <c r="W25" s="857"/>
      <c r="X25" s="857"/>
      <c r="Y25" s="857"/>
      <c r="Z25" s="857"/>
      <c r="AA25" s="857" t="s">
        <v>634</v>
      </c>
      <c r="AB25" s="857"/>
      <c r="AC25" s="857"/>
      <c r="AD25" s="857"/>
      <c r="AE25" s="857"/>
      <c r="AF25" s="857"/>
      <c r="AG25" s="857"/>
      <c r="AH25" s="857"/>
      <c r="AI25" s="857"/>
      <c r="AJ25" s="857" t="s">
        <v>586</v>
      </c>
      <c r="AK25" s="857"/>
      <c r="AL25" s="857"/>
      <c r="AM25" s="857"/>
      <c r="AN25" s="857"/>
      <c r="AO25" s="857"/>
      <c r="AP25" s="857"/>
      <c r="AQ25" s="857"/>
      <c r="AR25" s="857" t="s">
        <v>536</v>
      </c>
      <c r="AS25" s="857"/>
      <c r="AT25" s="857"/>
      <c r="AU25" s="857"/>
      <c r="AV25" s="857"/>
      <c r="AW25" s="857"/>
      <c r="AX25" s="857"/>
      <c r="AY25" s="858"/>
      <c r="AZ25" s="249" t="s">
        <v>289</v>
      </c>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1"/>
    </row>
    <row r="26" spans="1:75" x14ac:dyDescent="0.25">
      <c r="A26" s="10"/>
      <c r="B26" s="55"/>
      <c r="C26" s="865"/>
      <c r="D26" s="232"/>
      <c r="E26" s="232"/>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59"/>
      <c r="AE26" s="859"/>
      <c r="AF26" s="859"/>
      <c r="AG26" s="859"/>
      <c r="AH26" s="859"/>
      <c r="AI26" s="859"/>
      <c r="AJ26" s="859"/>
      <c r="AK26" s="859"/>
      <c r="AL26" s="859"/>
      <c r="AM26" s="859"/>
      <c r="AN26" s="859"/>
      <c r="AO26" s="859"/>
      <c r="AP26" s="859"/>
      <c r="AQ26" s="859"/>
      <c r="AR26" s="859"/>
      <c r="AS26" s="859"/>
      <c r="AT26" s="859"/>
      <c r="AU26" s="859"/>
      <c r="AV26" s="859"/>
      <c r="AW26" s="859"/>
      <c r="AX26" s="859"/>
      <c r="AY26" s="860"/>
      <c r="AZ26" s="861"/>
      <c r="BA26" s="284"/>
      <c r="BB26" s="284"/>
      <c r="BC26" s="284"/>
      <c r="BD26" s="284"/>
      <c r="BE26" s="284"/>
      <c r="BF26" s="284"/>
      <c r="BG26" s="284"/>
      <c r="BH26" s="284"/>
      <c r="BI26" s="284"/>
      <c r="BJ26" s="284"/>
      <c r="BK26" s="284"/>
      <c r="BL26" s="284"/>
      <c r="BM26" s="284"/>
      <c r="BN26" s="284"/>
      <c r="BO26" s="284"/>
      <c r="BP26" s="284"/>
      <c r="BQ26" s="284"/>
      <c r="BR26" s="284"/>
      <c r="BS26" s="284"/>
      <c r="BT26" s="284"/>
      <c r="BU26" s="284"/>
      <c r="BV26" s="862"/>
    </row>
    <row r="27" spans="1:75" x14ac:dyDescent="0.25">
      <c r="A27" s="10"/>
      <c r="B27" s="55"/>
      <c r="C27" s="865">
        <v>1</v>
      </c>
      <c r="D27" s="232"/>
      <c r="E27" s="232"/>
      <c r="F27" s="232">
        <v>25</v>
      </c>
      <c r="G27" s="232"/>
      <c r="H27" s="232"/>
      <c r="I27" s="232"/>
      <c r="J27" s="232"/>
      <c r="K27" s="232"/>
      <c r="L27" s="232"/>
      <c r="M27" s="232"/>
      <c r="N27" s="232">
        <v>1469</v>
      </c>
      <c r="O27" s="232"/>
      <c r="P27" s="232"/>
      <c r="Q27" s="232"/>
      <c r="R27" s="232"/>
      <c r="S27" s="232"/>
      <c r="T27" s="232"/>
      <c r="U27" s="232">
        <v>450</v>
      </c>
      <c r="V27" s="232"/>
      <c r="W27" s="232"/>
      <c r="X27" s="232"/>
      <c r="Y27" s="232"/>
      <c r="Z27" s="232"/>
      <c r="AA27" s="232">
        <v>175</v>
      </c>
      <c r="AB27" s="232"/>
      <c r="AC27" s="232"/>
      <c r="AD27" s="232"/>
      <c r="AE27" s="232"/>
      <c r="AF27" s="232"/>
      <c r="AG27" s="232"/>
      <c r="AH27" s="232"/>
      <c r="AI27" s="232"/>
      <c r="AJ27" s="231"/>
      <c r="AK27" s="231"/>
      <c r="AL27" s="231"/>
      <c r="AM27" s="231"/>
      <c r="AN27" s="231"/>
      <c r="AO27" s="231"/>
      <c r="AP27" s="231"/>
      <c r="AQ27" s="231"/>
      <c r="AR27" s="866" t="s">
        <v>537</v>
      </c>
      <c r="AS27" s="232"/>
      <c r="AT27" s="232"/>
      <c r="AU27" s="231"/>
      <c r="AV27" s="231"/>
      <c r="AW27" s="231"/>
      <c r="AX27" s="231"/>
      <c r="AY27" s="196"/>
      <c r="AZ27" s="863"/>
      <c r="BA27" s="231"/>
      <c r="BB27" s="231"/>
      <c r="BC27" s="231"/>
      <c r="BD27" s="231"/>
      <c r="BE27" s="231"/>
      <c r="BF27" s="231"/>
      <c r="BG27" s="231"/>
      <c r="BH27" s="231"/>
      <c r="BI27" s="231"/>
      <c r="BJ27" s="231"/>
      <c r="BK27" s="231"/>
      <c r="BL27" s="231"/>
      <c r="BM27" s="231"/>
      <c r="BN27" s="231"/>
      <c r="BO27" s="231"/>
      <c r="BP27" s="231"/>
      <c r="BQ27" s="231"/>
      <c r="BR27" s="231"/>
      <c r="BS27" s="231"/>
      <c r="BT27" s="231"/>
      <c r="BU27" s="231"/>
      <c r="BV27" s="536"/>
    </row>
    <row r="28" spans="1:75" x14ac:dyDescent="0.25">
      <c r="A28" s="10"/>
      <c r="B28" s="55"/>
      <c r="C28" s="865">
        <v>2</v>
      </c>
      <c r="D28" s="232"/>
      <c r="E28" s="232"/>
      <c r="F28" s="232">
        <v>35</v>
      </c>
      <c r="G28" s="232"/>
      <c r="H28" s="232"/>
      <c r="I28" s="232"/>
      <c r="J28" s="232"/>
      <c r="K28" s="232"/>
      <c r="L28" s="232"/>
      <c r="M28" s="232"/>
      <c r="N28" s="232">
        <v>2100</v>
      </c>
      <c r="O28" s="232"/>
      <c r="P28" s="232"/>
      <c r="Q28" s="232"/>
      <c r="R28" s="232"/>
      <c r="S28" s="232"/>
      <c r="T28" s="232"/>
      <c r="U28" s="232">
        <v>250</v>
      </c>
      <c r="V28" s="232"/>
      <c r="W28" s="232"/>
      <c r="X28" s="232"/>
      <c r="Y28" s="232"/>
      <c r="Z28" s="232"/>
      <c r="AA28" s="232">
        <v>175</v>
      </c>
      <c r="AB28" s="232"/>
      <c r="AC28" s="232"/>
      <c r="AD28" s="232"/>
      <c r="AE28" s="232"/>
      <c r="AF28" s="232"/>
      <c r="AG28" s="232"/>
      <c r="AH28" s="232"/>
      <c r="AI28" s="232"/>
      <c r="AJ28" s="231"/>
      <c r="AK28" s="231"/>
      <c r="AL28" s="231"/>
      <c r="AM28" s="231"/>
      <c r="AN28" s="231"/>
      <c r="AO28" s="231"/>
      <c r="AP28" s="231"/>
      <c r="AQ28" s="231"/>
      <c r="AR28" s="866" t="s">
        <v>537</v>
      </c>
      <c r="AS28" s="232"/>
      <c r="AT28" s="232"/>
      <c r="AU28" s="231"/>
      <c r="AV28" s="231"/>
      <c r="AW28" s="231"/>
      <c r="AX28" s="231"/>
      <c r="AY28" s="196"/>
      <c r="AZ28" s="863"/>
      <c r="BA28" s="231"/>
      <c r="BB28" s="231"/>
      <c r="BC28" s="231"/>
      <c r="BD28" s="231"/>
      <c r="BE28" s="231"/>
      <c r="BF28" s="231"/>
      <c r="BG28" s="231"/>
      <c r="BH28" s="231"/>
      <c r="BI28" s="231"/>
      <c r="BJ28" s="231"/>
      <c r="BK28" s="231"/>
      <c r="BL28" s="231"/>
      <c r="BM28" s="231"/>
      <c r="BN28" s="231"/>
      <c r="BO28" s="231"/>
      <c r="BP28" s="231"/>
      <c r="BQ28" s="231"/>
      <c r="BR28" s="231"/>
      <c r="BS28" s="231"/>
      <c r="BT28" s="231"/>
      <c r="BU28" s="231"/>
      <c r="BV28" s="536"/>
    </row>
    <row r="29" spans="1:75" x14ac:dyDescent="0.25">
      <c r="A29" s="10"/>
      <c r="B29" s="55"/>
      <c r="C29" s="865">
        <v>3</v>
      </c>
      <c r="D29" s="232"/>
      <c r="E29" s="232"/>
      <c r="F29" s="232">
        <v>25</v>
      </c>
      <c r="G29" s="232"/>
      <c r="H29" s="232"/>
      <c r="I29" s="232"/>
      <c r="J29" s="232"/>
      <c r="K29" s="232"/>
      <c r="L29" s="232"/>
      <c r="M29" s="232"/>
      <c r="N29" s="232">
        <v>1469</v>
      </c>
      <c r="O29" s="232"/>
      <c r="P29" s="232"/>
      <c r="Q29" s="232"/>
      <c r="R29" s="232"/>
      <c r="S29" s="232"/>
      <c r="T29" s="232"/>
      <c r="U29" s="232">
        <v>325</v>
      </c>
      <c r="V29" s="232"/>
      <c r="W29" s="232"/>
      <c r="X29" s="232"/>
      <c r="Y29" s="232"/>
      <c r="Z29" s="232"/>
      <c r="AA29" s="232">
        <v>175</v>
      </c>
      <c r="AB29" s="232"/>
      <c r="AC29" s="232"/>
      <c r="AD29" s="232"/>
      <c r="AE29" s="232"/>
      <c r="AF29" s="232"/>
      <c r="AG29" s="232"/>
      <c r="AH29" s="232"/>
      <c r="AI29" s="232"/>
      <c r="AJ29" s="231"/>
      <c r="AK29" s="231"/>
      <c r="AL29" s="231"/>
      <c r="AM29" s="231"/>
      <c r="AN29" s="231"/>
      <c r="AO29" s="231"/>
      <c r="AP29" s="231"/>
      <c r="AQ29" s="231"/>
      <c r="AR29" s="866" t="s">
        <v>537</v>
      </c>
      <c r="AS29" s="232"/>
      <c r="AT29" s="232"/>
      <c r="AU29" s="231"/>
      <c r="AV29" s="231"/>
      <c r="AW29" s="231"/>
      <c r="AX29" s="231"/>
      <c r="AY29" s="196"/>
      <c r="AZ29" s="863"/>
      <c r="BA29" s="231"/>
      <c r="BB29" s="231"/>
      <c r="BC29" s="231"/>
      <c r="BD29" s="231"/>
      <c r="BE29" s="231"/>
      <c r="BF29" s="231"/>
      <c r="BG29" s="231"/>
      <c r="BH29" s="231"/>
      <c r="BI29" s="231"/>
      <c r="BJ29" s="231"/>
      <c r="BK29" s="231"/>
      <c r="BL29" s="231"/>
      <c r="BM29" s="231"/>
      <c r="BN29" s="231"/>
      <c r="BO29" s="231"/>
      <c r="BP29" s="231"/>
      <c r="BQ29" s="231"/>
      <c r="BR29" s="231"/>
      <c r="BS29" s="231"/>
      <c r="BT29" s="231"/>
      <c r="BU29" s="231"/>
      <c r="BV29" s="536"/>
    </row>
    <row r="30" spans="1:75" x14ac:dyDescent="0.25">
      <c r="A30" s="10"/>
      <c r="B30" s="55"/>
      <c r="C30" s="865">
        <v>4</v>
      </c>
      <c r="D30" s="232"/>
      <c r="E30" s="232"/>
      <c r="F30" s="232">
        <v>45</v>
      </c>
      <c r="G30" s="232"/>
      <c r="H30" s="232"/>
      <c r="I30" s="232"/>
      <c r="J30" s="232"/>
      <c r="K30" s="232"/>
      <c r="L30" s="232"/>
      <c r="M30" s="232"/>
      <c r="N30" s="232">
        <v>2600</v>
      </c>
      <c r="O30" s="232"/>
      <c r="P30" s="232"/>
      <c r="Q30" s="232"/>
      <c r="R30" s="232"/>
      <c r="S30" s="232"/>
      <c r="T30" s="232"/>
      <c r="U30" s="232">
        <v>175</v>
      </c>
      <c r="V30" s="232"/>
      <c r="W30" s="232"/>
      <c r="X30" s="232"/>
      <c r="Y30" s="232"/>
      <c r="Z30" s="232"/>
      <c r="AA30" s="232">
        <v>175</v>
      </c>
      <c r="AB30" s="232"/>
      <c r="AC30" s="232"/>
      <c r="AD30" s="232"/>
      <c r="AE30" s="232"/>
      <c r="AF30" s="232"/>
      <c r="AG30" s="232"/>
      <c r="AH30" s="232"/>
      <c r="AI30" s="232"/>
      <c r="AJ30" s="231"/>
      <c r="AK30" s="231"/>
      <c r="AL30" s="231"/>
      <c r="AM30" s="231"/>
      <c r="AN30" s="231"/>
      <c r="AO30" s="231"/>
      <c r="AP30" s="231"/>
      <c r="AQ30" s="231"/>
      <c r="AR30" s="866" t="s">
        <v>537</v>
      </c>
      <c r="AS30" s="232"/>
      <c r="AT30" s="232"/>
      <c r="AU30" s="231"/>
      <c r="AV30" s="231"/>
      <c r="AW30" s="231"/>
      <c r="AX30" s="231"/>
      <c r="AY30" s="196"/>
      <c r="AZ30" s="863"/>
      <c r="BA30" s="231"/>
      <c r="BB30" s="231"/>
      <c r="BC30" s="231"/>
      <c r="BD30" s="231"/>
      <c r="BE30" s="231"/>
      <c r="BF30" s="231"/>
      <c r="BG30" s="231"/>
      <c r="BH30" s="231"/>
      <c r="BI30" s="231"/>
      <c r="BJ30" s="231"/>
      <c r="BK30" s="231"/>
      <c r="BL30" s="231"/>
      <c r="BM30" s="231"/>
      <c r="BN30" s="231"/>
      <c r="BO30" s="231"/>
      <c r="BP30" s="231"/>
      <c r="BQ30" s="231"/>
      <c r="BR30" s="231"/>
      <c r="BS30" s="231"/>
      <c r="BT30" s="231"/>
      <c r="BU30" s="231"/>
      <c r="BV30" s="536"/>
    </row>
    <row r="31" spans="1:75" x14ac:dyDescent="0.25">
      <c r="A31" s="10"/>
      <c r="B31" s="55"/>
      <c r="C31" s="865">
        <v>5</v>
      </c>
      <c r="D31" s="232"/>
      <c r="E31" s="232"/>
      <c r="F31" s="232">
        <v>15</v>
      </c>
      <c r="G31" s="232"/>
      <c r="H31" s="232"/>
      <c r="I31" s="232"/>
      <c r="J31" s="232"/>
      <c r="K31" s="232"/>
      <c r="L31" s="232"/>
      <c r="M31" s="232"/>
      <c r="N31" s="232">
        <v>865</v>
      </c>
      <c r="O31" s="232"/>
      <c r="P31" s="232"/>
      <c r="Q31" s="232"/>
      <c r="R31" s="232"/>
      <c r="S31" s="232"/>
      <c r="T31" s="232"/>
      <c r="U31" s="232">
        <v>400</v>
      </c>
      <c r="V31" s="232"/>
      <c r="W31" s="232"/>
      <c r="X31" s="232"/>
      <c r="Y31" s="232"/>
      <c r="Z31" s="232"/>
      <c r="AA31" s="232">
        <v>175</v>
      </c>
      <c r="AB31" s="232"/>
      <c r="AC31" s="232"/>
      <c r="AD31" s="232"/>
      <c r="AE31" s="232"/>
      <c r="AF31" s="232"/>
      <c r="AG31" s="232"/>
      <c r="AH31" s="232"/>
      <c r="AI31" s="232"/>
      <c r="AJ31" s="231"/>
      <c r="AK31" s="231"/>
      <c r="AL31" s="231"/>
      <c r="AM31" s="231"/>
      <c r="AN31" s="231"/>
      <c r="AO31" s="231"/>
      <c r="AP31" s="231"/>
      <c r="AQ31" s="231"/>
      <c r="AR31" s="866" t="s">
        <v>537</v>
      </c>
      <c r="AS31" s="232"/>
      <c r="AT31" s="232"/>
      <c r="AU31" s="231"/>
      <c r="AV31" s="231"/>
      <c r="AW31" s="231"/>
      <c r="AX31" s="231"/>
      <c r="AY31" s="196"/>
      <c r="AZ31" s="863"/>
      <c r="BA31" s="231"/>
      <c r="BB31" s="231"/>
      <c r="BC31" s="231"/>
      <c r="BD31" s="231"/>
      <c r="BE31" s="231"/>
      <c r="BF31" s="231"/>
      <c r="BG31" s="231"/>
      <c r="BH31" s="231"/>
      <c r="BI31" s="231"/>
      <c r="BJ31" s="231"/>
      <c r="BK31" s="231"/>
      <c r="BL31" s="231"/>
      <c r="BM31" s="231"/>
      <c r="BN31" s="231"/>
      <c r="BO31" s="231"/>
      <c r="BP31" s="231"/>
      <c r="BQ31" s="231"/>
      <c r="BR31" s="231"/>
      <c r="BS31" s="231"/>
      <c r="BT31" s="231"/>
      <c r="BU31" s="231"/>
      <c r="BV31" s="536"/>
    </row>
    <row r="32" spans="1:75" x14ac:dyDescent="0.25">
      <c r="A32" s="10"/>
      <c r="B32" s="55"/>
      <c r="C32" s="865">
        <v>6</v>
      </c>
      <c r="D32" s="232"/>
      <c r="E32" s="232"/>
      <c r="F32" s="232">
        <v>55</v>
      </c>
      <c r="G32" s="232"/>
      <c r="H32" s="232"/>
      <c r="I32" s="232"/>
      <c r="J32" s="232"/>
      <c r="K32" s="232"/>
      <c r="L32" s="232"/>
      <c r="M32" s="232"/>
      <c r="N32" s="232">
        <v>3207</v>
      </c>
      <c r="O32" s="232"/>
      <c r="P32" s="232"/>
      <c r="Q32" s="232"/>
      <c r="R32" s="232"/>
      <c r="S32" s="232"/>
      <c r="T32" s="232"/>
      <c r="U32" s="232">
        <v>104</v>
      </c>
      <c r="V32" s="232"/>
      <c r="W32" s="232"/>
      <c r="X32" s="232"/>
      <c r="Y32" s="232"/>
      <c r="Z32" s="232"/>
      <c r="AA32" s="232">
        <v>175</v>
      </c>
      <c r="AB32" s="232"/>
      <c r="AC32" s="232"/>
      <c r="AD32" s="232"/>
      <c r="AE32" s="232"/>
      <c r="AF32" s="232"/>
      <c r="AG32" s="232"/>
      <c r="AH32" s="232"/>
      <c r="AI32" s="232"/>
      <c r="AJ32" s="231"/>
      <c r="AK32" s="231"/>
      <c r="AL32" s="231"/>
      <c r="AM32" s="231"/>
      <c r="AN32" s="231"/>
      <c r="AO32" s="231"/>
      <c r="AP32" s="231"/>
      <c r="AQ32" s="231"/>
      <c r="AR32" s="866" t="s">
        <v>537</v>
      </c>
      <c r="AS32" s="232"/>
      <c r="AT32" s="232"/>
      <c r="AU32" s="231"/>
      <c r="AV32" s="231"/>
      <c r="AW32" s="231"/>
      <c r="AX32" s="231"/>
      <c r="AY32" s="196"/>
      <c r="AZ32" s="863"/>
      <c r="BA32" s="231"/>
      <c r="BB32" s="231"/>
      <c r="BC32" s="231"/>
      <c r="BD32" s="231"/>
      <c r="BE32" s="231"/>
      <c r="BF32" s="231"/>
      <c r="BG32" s="231"/>
      <c r="BH32" s="231"/>
      <c r="BI32" s="231"/>
      <c r="BJ32" s="231"/>
      <c r="BK32" s="231"/>
      <c r="BL32" s="231"/>
      <c r="BM32" s="231"/>
      <c r="BN32" s="231"/>
      <c r="BO32" s="231"/>
      <c r="BP32" s="231"/>
      <c r="BQ32" s="231"/>
      <c r="BR32" s="231"/>
      <c r="BS32" s="231"/>
      <c r="BT32" s="231"/>
      <c r="BU32" s="231"/>
      <c r="BV32" s="536"/>
    </row>
    <row r="33" spans="1:75" x14ac:dyDescent="0.25">
      <c r="A33" s="10"/>
      <c r="B33" s="55"/>
      <c r="C33" s="865">
        <v>7</v>
      </c>
      <c r="D33" s="232"/>
      <c r="E33" s="232"/>
      <c r="F33" s="232">
        <v>35</v>
      </c>
      <c r="G33" s="232"/>
      <c r="H33" s="232"/>
      <c r="I33" s="232"/>
      <c r="J33" s="232"/>
      <c r="K33" s="232"/>
      <c r="L33" s="232"/>
      <c r="M33" s="232"/>
      <c r="N33" s="232">
        <v>2100</v>
      </c>
      <c r="O33" s="232"/>
      <c r="P33" s="232"/>
      <c r="Q33" s="232"/>
      <c r="R33" s="232"/>
      <c r="S33" s="232"/>
      <c r="T33" s="232"/>
      <c r="U33" s="232">
        <v>67</v>
      </c>
      <c r="V33" s="232"/>
      <c r="W33" s="232"/>
      <c r="X33" s="232"/>
      <c r="Y33" s="232"/>
      <c r="Z33" s="232"/>
      <c r="AA33" s="232">
        <v>140</v>
      </c>
      <c r="AB33" s="232"/>
      <c r="AC33" s="232"/>
      <c r="AD33" s="232"/>
      <c r="AE33" s="232"/>
      <c r="AF33" s="232"/>
      <c r="AG33" s="232"/>
      <c r="AH33" s="232"/>
      <c r="AI33" s="232"/>
      <c r="AJ33" s="231"/>
      <c r="AK33" s="231"/>
      <c r="AL33" s="231"/>
      <c r="AM33" s="231"/>
      <c r="AN33" s="231"/>
      <c r="AO33" s="231"/>
      <c r="AP33" s="231"/>
      <c r="AQ33" s="231"/>
      <c r="AR33" s="866" t="s">
        <v>537</v>
      </c>
      <c r="AS33" s="232"/>
      <c r="AT33" s="232"/>
      <c r="AU33" s="231"/>
      <c r="AV33" s="231"/>
      <c r="AW33" s="231"/>
      <c r="AX33" s="231"/>
      <c r="AY33" s="196"/>
      <c r="AZ33" s="863"/>
      <c r="BA33" s="231"/>
      <c r="BB33" s="231"/>
      <c r="BC33" s="231"/>
      <c r="BD33" s="231"/>
      <c r="BE33" s="231"/>
      <c r="BF33" s="231"/>
      <c r="BG33" s="231"/>
      <c r="BH33" s="231"/>
      <c r="BI33" s="231"/>
      <c r="BJ33" s="231"/>
      <c r="BK33" s="231"/>
      <c r="BL33" s="231"/>
      <c r="BM33" s="231"/>
      <c r="BN33" s="231"/>
      <c r="BO33" s="231"/>
      <c r="BP33" s="231"/>
      <c r="BQ33" s="231"/>
      <c r="BR33" s="231"/>
      <c r="BS33" s="231"/>
      <c r="BT33" s="231"/>
      <c r="BU33" s="231"/>
      <c r="BV33" s="536"/>
    </row>
    <row r="34" spans="1:75" x14ac:dyDescent="0.25">
      <c r="A34" s="10"/>
      <c r="B34" s="55"/>
      <c r="C34" s="865">
        <v>8</v>
      </c>
      <c r="D34" s="232"/>
      <c r="E34" s="232"/>
      <c r="F34" s="232">
        <v>25</v>
      </c>
      <c r="G34" s="232"/>
      <c r="H34" s="232"/>
      <c r="I34" s="232"/>
      <c r="J34" s="232"/>
      <c r="K34" s="232"/>
      <c r="L34" s="232"/>
      <c r="M34" s="232"/>
      <c r="N34" s="232">
        <v>1469</v>
      </c>
      <c r="O34" s="232"/>
      <c r="P34" s="232"/>
      <c r="Q34" s="232"/>
      <c r="R34" s="232"/>
      <c r="S34" s="232"/>
      <c r="T34" s="232"/>
      <c r="U34" s="232">
        <v>54</v>
      </c>
      <c r="V34" s="232"/>
      <c r="W34" s="232"/>
      <c r="X34" s="232"/>
      <c r="Y34" s="232"/>
      <c r="Z34" s="232"/>
      <c r="AA34" s="232">
        <v>140</v>
      </c>
      <c r="AB34" s="232"/>
      <c r="AC34" s="232"/>
      <c r="AD34" s="232"/>
      <c r="AE34" s="232"/>
      <c r="AF34" s="232"/>
      <c r="AG34" s="232"/>
      <c r="AH34" s="232"/>
      <c r="AI34" s="232"/>
      <c r="AJ34" s="231"/>
      <c r="AK34" s="231"/>
      <c r="AL34" s="231"/>
      <c r="AM34" s="231"/>
      <c r="AN34" s="231"/>
      <c r="AO34" s="231"/>
      <c r="AP34" s="231"/>
      <c r="AQ34" s="231"/>
      <c r="AR34" s="866" t="s">
        <v>537</v>
      </c>
      <c r="AS34" s="232"/>
      <c r="AT34" s="232"/>
      <c r="AU34" s="231"/>
      <c r="AV34" s="231"/>
      <c r="AW34" s="231"/>
      <c r="AX34" s="231"/>
      <c r="AY34" s="196"/>
      <c r="AZ34" s="863"/>
      <c r="BA34" s="231"/>
      <c r="BB34" s="231"/>
      <c r="BC34" s="231"/>
      <c r="BD34" s="231"/>
      <c r="BE34" s="231"/>
      <c r="BF34" s="231"/>
      <c r="BG34" s="231"/>
      <c r="BH34" s="231"/>
      <c r="BI34" s="231"/>
      <c r="BJ34" s="231"/>
      <c r="BK34" s="231"/>
      <c r="BL34" s="231"/>
      <c r="BM34" s="231"/>
      <c r="BN34" s="231"/>
      <c r="BO34" s="231"/>
      <c r="BP34" s="231"/>
      <c r="BQ34" s="231"/>
      <c r="BR34" s="231"/>
      <c r="BS34" s="231"/>
      <c r="BT34" s="231"/>
      <c r="BU34" s="231"/>
      <c r="BV34" s="536"/>
    </row>
    <row r="35" spans="1:75" ht="14.4" thickBot="1" x14ac:dyDescent="0.3">
      <c r="A35" s="10"/>
      <c r="B35" s="55"/>
      <c r="C35" s="865">
        <v>9</v>
      </c>
      <c r="D35" s="232"/>
      <c r="E35" s="232"/>
      <c r="F35" s="232">
        <v>15</v>
      </c>
      <c r="G35" s="232"/>
      <c r="H35" s="232"/>
      <c r="I35" s="232"/>
      <c r="J35" s="232"/>
      <c r="K35" s="232"/>
      <c r="L35" s="232"/>
      <c r="M35" s="232"/>
      <c r="N35" s="232">
        <v>865</v>
      </c>
      <c r="O35" s="232"/>
      <c r="P35" s="232"/>
      <c r="Q35" s="232"/>
      <c r="R35" s="232"/>
      <c r="S35" s="232"/>
      <c r="T35" s="232"/>
      <c r="U35" s="232">
        <v>45</v>
      </c>
      <c r="V35" s="232"/>
      <c r="W35" s="232"/>
      <c r="X35" s="232"/>
      <c r="Y35" s="232"/>
      <c r="Z35" s="232"/>
      <c r="AA35" s="232">
        <v>140</v>
      </c>
      <c r="AB35" s="232"/>
      <c r="AC35" s="232"/>
      <c r="AD35" s="232"/>
      <c r="AE35" s="232"/>
      <c r="AF35" s="232"/>
      <c r="AG35" s="232"/>
      <c r="AH35" s="232"/>
      <c r="AI35" s="232"/>
      <c r="AJ35" s="231"/>
      <c r="AK35" s="231"/>
      <c r="AL35" s="231"/>
      <c r="AM35" s="231"/>
      <c r="AN35" s="231"/>
      <c r="AO35" s="231"/>
      <c r="AP35" s="231"/>
      <c r="AQ35" s="231"/>
      <c r="AR35" s="866" t="s">
        <v>537</v>
      </c>
      <c r="AS35" s="232"/>
      <c r="AT35" s="232"/>
      <c r="AU35" s="231"/>
      <c r="AV35" s="231"/>
      <c r="AW35" s="231"/>
      <c r="AX35" s="231"/>
      <c r="AY35" s="196"/>
      <c r="AZ35" s="864"/>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558"/>
    </row>
    <row r="36" spans="1:75" thickBot="1" x14ac:dyDescent="0.3">
      <c r="A36" s="10"/>
      <c r="B36" s="55"/>
      <c r="C36" s="865">
        <v>10</v>
      </c>
      <c r="D36" s="232"/>
      <c r="E36" s="232"/>
      <c r="F36" s="232">
        <v>5</v>
      </c>
      <c r="G36" s="232"/>
      <c r="H36" s="232"/>
      <c r="I36" s="232"/>
      <c r="J36" s="232"/>
      <c r="K36" s="232"/>
      <c r="L36" s="232"/>
      <c r="M36" s="232"/>
      <c r="N36" s="232">
        <v>294</v>
      </c>
      <c r="O36" s="232"/>
      <c r="P36" s="232"/>
      <c r="Q36" s="232"/>
      <c r="R36" s="232"/>
      <c r="S36" s="232"/>
      <c r="T36" s="232"/>
      <c r="U36" s="232">
        <v>80</v>
      </c>
      <c r="V36" s="232"/>
      <c r="W36" s="232"/>
      <c r="X36" s="232"/>
      <c r="Y36" s="232"/>
      <c r="Z36" s="232"/>
      <c r="AA36" s="232">
        <v>140</v>
      </c>
      <c r="AB36" s="232"/>
      <c r="AC36" s="232"/>
      <c r="AD36" s="232"/>
      <c r="AE36" s="232"/>
      <c r="AF36" s="232"/>
      <c r="AG36" s="232"/>
      <c r="AH36" s="232"/>
      <c r="AI36" s="232"/>
      <c r="AJ36" s="231"/>
      <c r="AK36" s="231"/>
      <c r="AL36" s="231"/>
      <c r="AM36" s="231"/>
      <c r="AN36" s="231"/>
      <c r="AO36" s="231"/>
      <c r="AP36" s="231"/>
      <c r="AQ36" s="231"/>
      <c r="AR36" s="866" t="s">
        <v>537</v>
      </c>
      <c r="AS36" s="232"/>
      <c r="AT36" s="232"/>
      <c r="AU36" s="231"/>
      <c r="AV36" s="231"/>
      <c r="AW36" s="231"/>
      <c r="AX36" s="231"/>
      <c r="AY36" s="196"/>
      <c r="AZ36" s="747" t="s">
        <v>529</v>
      </c>
      <c r="BA36" s="286"/>
      <c r="BB36" s="286"/>
      <c r="BC36" s="286"/>
      <c r="BD36" s="286"/>
      <c r="BE36" s="286"/>
      <c r="BF36" s="286"/>
      <c r="BG36" s="286"/>
      <c r="BH36" s="286"/>
      <c r="BI36" s="286"/>
      <c r="BJ36" s="286"/>
      <c r="BK36" s="286"/>
      <c r="BL36" s="286"/>
      <c r="BM36" s="286"/>
      <c r="BN36" s="286"/>
      <c r="BO36" s="286"/>
      <c r="BP36" s="286"/>
      <c r="BQ36" s="286"/>
      <c r="BR36" s="286"/>
      <c r="BS36" s="286"/>
      <c r="BT36" s="286"/>
      <c r="BU36" s="286"/>
      <c r="BV36" s="287"/>
      <c r="BW36" s="4"/>
    </row>
    <row r="37" spans="1:75" thickBot="1" x14ac:dyDescent="0.3">
      <c r="A37" s="10"/>
      <c r="B37" s="55"/>
      <c r="C37" s="869" t="s">
        <v>535</v>
      </c>
      <c r="D37" s="870"/>
      <c r="E37" s="870"/>
      <c r="F37" s="870"/>
      <c r="G37" s="870"/>
      <c r="H37" s="870"/>
      <c r="I37" s="870"/>
      <c r="J37" s="870"/>
      <c r="K37" s="870"/>
      <c r="L37" s="870"/>
      <c r="M37" s="870"/>
      <c r="N37" s="870"/>
      <c r="O37" s="870"/>
      <c r="P37" s="870"/>
      <c r="Q37" s="870"/>
      <c r="R37" s="870"/>
      <c r="S37" s="870"/>
      <c r="T37" s="870"/>
      <c r="U37" s="870"/>
      <c r="V37" s="870"/>
      <c r="W37" s="870"/>
      <c r="X37" s="870"/>
      <c r="Y37" s="870"/>
      <c r="Z37" s="870"/>
      <c r="AA37" s="870"/>
      <c r="AB37" s="870"/>
      <c r="AC37" s="870"/>
      <c r="AD37" s="870"/>
      <c r="AE37" s="870"/>
      <c r="AF37" s="870"/>
      <c r="AG37" s="870"/>
      <c r="AH37" s="870"/>
      <c r="AI37" s="870"/>
      <c r="AJ37" s="261"/>
      <c r="AK37" s="261"/>
      <c r="AL37" s="261"/>
      <c r="AM37" s="261"/>
      <c r="AN37" s="261"/>
      <c r="AO37" s="261"/>
      <c r="AP37" s="261"/>
      <c r="AQ37" s="261"/>
      <c r="AR37" s="238"/>
      <c r="AS37" s="238"/>
      <c r="AT37" s="238"/>
      <c r="AU37" s="238"/>
      <c r="AV37" s="238"/>
      <c r="AW37" s="238"/>
      <c r="AX37" s="238"/>
      <c r="AY37" s="871"/>
      <c r="AZ37" s="252" t="s">
        <v>520</v>
      </c>
      <c r="BA37" s="253"/>
      <c r="BB37" s="253"/>
      <c r="BC37" s="253"/>
      <c r="BD37" s="253"/>
      <c r="BE37" s="253"/>
      <c r="BF37" s="254"/>
      <c r="BG37" s="254"/>
      <c r="BH37" s="254"/>
      <c r="BI37" s="254"/>
      <c r="BJ37" s="254"/>
      <c r="BK37" s="254"/>
      <c r="BL37" s="255"/>
      <c r="BM37" s="256" t="s">
        <v>597</v>
      </c>
      <c r="BN37" s="257"/>
      <c r="BO37" s="257"/>
      <c r="BP37" s="257"/>
      <c r="BQ37" s="257"/>
      <c r="BR37" s="257"/>
      <c r="BS37" s="257"/>
      <c r="BT37" s="254"/>
      <c r="BU37" s="254"/>
      <c r="BV37" s="872"/>
      <c r="BW37" s="5"/>
    </row>
    <row r="38" spans="1:75" s="10" customFormat="1" x14ac:dyDescent="0.25">
      <c r="B38" s="55"/>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18"/>
    </row>
    <row r="39" spans="1:75" ht="30" customHeight="1" thickBot="1" x14ac:dyDescent="0.3">
      <c r="A39" s="10"/>
      <c r="B39" s="82" t="s">
        <v>610</v>
      </c>
      <c r="C39" s="873" t="s">
        <v>607</v>
      </c>
      <c r="D39" s="873"/>
      <c r="E39" s="873"/>
      <c r="F39" s="873"/>
      <c r="G39" s="873"/>
      <c r="H39" s="873"/>
      <c r="I39" s="873"/>
      <c r="J39" s="873"/>
      <c r="K39" s="874" t="s">
        <v>608</v>
      </c>
      <c r="L39" s="874"/>
      <c r="M39" s="874"/>
      <c r="N39" s="874"/>
      <c r="O39" s="874"/>
      <c r="P39" s="874"/>
      <c r="Q39" s="874"/>
      <c r="R39" s="874"/>
      <c r="S39" s="874"/>
      <c r="T39" s="874"/>
      <c r="U39" s="874"/>
      <c r="V39" s="874"/>
      <c r="W39" s="874"/>
      <c r="X39" s="874"/>
      <c r="Y39" s="874"/>
      <c r="Z39" s="874"/>
      <c r="AA39" s="874"/>
      <c r="AB39" s="874"/>
      <c r="AC39" s="874"/>
      <c r="AD39" s="874"/>
      <c r="AE39" s="874"/>
      <c r="AF39" s="874"/>
      <c r="AG39" s="874"/>
      <c r="AH39" s="874"/>
      <c r="AI39" s="874"/>
      <c r="AJ39" s="874"/>
      <c r="AK39" s="874"/>
      <c r="AL39" s="874"/>
      <c r="AM39" s="874"/>
      <c r="AN39" s="874"/>
      <c r="AO39" s="874"/>
      <c r="AP39" s="874"/>
      <c r="AQ39" s="874"/>
      <c r="AR39" s="874"/>
      <c r="AS39" s="874"/>
      <c r="AT39" s="874"/>
      <c r="AU39" s="874"/>
      <c r="AV39" s="874"/>
      <c r="AW39" s="874"/>
      <c r="AX39" s="874"/>
      <c r="AY39" s="874"/>
      <c r="AZ39" s="874"/>
      <c r="BA39" s="874"/>
      <c r="BB39" s="874"/>
      <c r="BC39" s="874"/>
      <c r="BD39" s="874"/>
      <c r="BE39" s="874"/>
      <c r="BF39" s="874"/>
      <c r="BG39" s="874"/>
      <c r="BH39" s="874"/>
      <c r="BI39" s="874"/>
      <c r="BJ39" s="874"/>
      <c r="BK39" s="874"/>
      <c r="BL39" s="874"/>
      <c r="BM39" s="874"/>
      <c r="BN39" s="874"/>
      <c r="BO39" s="874"/>
      <c r="BP39" s="874"/>
      <c r="BQ39" s="874"/>
      <c r="BR39" s="874"/>
      <c r="BS39" s="874"/>
      <c r="BT39" s="874"/>
      <c r="BU39" s="874"/>
      <c r="BV39" s="874"/>
    </row>
    <row r="40" spans="1:75" x14ac:dyDescent="0.25">
      <c r="A40" s="10"/>
      <c r="B40" s="55"/>
      <c r="C40" s="151" t="s">
        <v>263</v>
      </c>
      <c r="D40" s="152"/>
      <c r="E40" s="152"/>
      <c r="F40" s="152"/>
      <c r="G40" s="152"/>
      <c r="H40" s="152"/>
      <c r="I40" s="153"/>
      <c r="J40" s="153"/>
      <c r="K40" s="153"/>
      <c r="L40" s="153"/>
      <c r="M40" s="153"/>
      <c r="N40" s="153"/>
      <c r="O40" s="153"/>
      <c r="P40" s="153"/>
      <c r="Q40" s="153"/>
      <c r="R40" s="153"/>
      <c r="S40" s="153"/>
      <c r="T40" s="153"/>
      <c r="U40" s="153"/>
      <c r="V40" s="153"/>
      <c r="W40" s="66"/>
      <c r="X40" s="154" t="s">
        <v>28</v>
      </c>
      <c r="Y40" s="154"/>
      <c r="Z40" s="154"/>
      <c r="AA40" s="154"/>
      <c r="AB40" s="154"/>
      <c r="AC40" s="153" t="str">
        <f>IFERROR(VLOOKUP(I40,Labs,2,FALSE), "")</f>
        <v/>
      </c>
      <c r="AD40" s="153"/>
      <c r="AE40" s="153"/>
      <c r="AF40" s="153"/>
      <c r="AG40" s="153"/>
      <c r="AH40" s="153"/>
      <c r="AI40" s="153"/>
      <c r="AJ40" s="153"/>
      <c r="AK40" s="153"/>
      <c r="AL40" s="153"/>
      <c r="AM40" s="153"/>
      <c r="AN40" s="153"/>
      <c r="AO40" s="153"/>
      <c r="AP40" s="153"/>
      <c r="AQ40" s="153"/>
      <c r="AR40" s="153"/>
      <c r="AS40" s="153"/>
      <c r="AT40" s="153"/>
      <c r="AU40" s="153"/>
      <c r="AV40" s="153"/>
      <c r="AW40" s="153"/>
      <c r="AX40" s="66"/>
      <c r="AY40" s="66"/>
      <c r="AZ40" s="66"/>
      <c r="BA40" s="66"/>
      <c r="BB40" s="66"/>
      <c r="BC40" s="856" t="s">
        <v>539</v>
      </c>
      <c r="BD40" s="856"/>
      <c r="BE40" s="856"/>
      <c r="BF40" s="856"/>
      <c r="BG40" s="856"/>
      <c r="BH40" s="856"/>
      <c r="BI40" s="856"/>
      <c r="BJ40" s="153"/>
      <c r="BK40" s="153"/>
      <c r="BL40" s="153"/>
      <c r="BM40" s="153"/>
      <c r="BN40" s="153"/>
      <c r="BO40" s="153"/>
      <c r="BP40" s="153"/>
      <c r="BQ40" s="153"/>
      <c r="BR40" s="153"/>
      <c r="BS40" s="153"/>
      <c r="BT40" s="153"/>
      <c r="BU40" s="153"/>
      <c r="BV40" s="155"/>
    </row>
    <row r="41" spans="1:75" ht="15.75" customHeight="1" thickBot="1" x14ac:dyDescent="0.3">
      <c r="A41" s="10"/>
      <c r="B41" s="55"/>
      <c r="C41" s="704" t="s">
        <v>327</v>
      </c>
      <c r="D41" s="698"/>
      <c r="E41" s="698"/>
      <c r="F41" s="698"/>
      <c r="G41" s="698"/>
      <c r="H41" s="698"/>
      <c r="I41" s="181"/>
      <c r="J41" s="181"/>
      <c r="K41" s="181"/>
      <c r="L41" s="181"/>
      <c r="M41" s="181"/>
      <c r="N41" s="181"/>
      <c r="O41" s="67"/>
      <c r="P41" s="156" t="s">
        <v>299</v>
      </c>
      <c r="Q41" s="156"/>
      <c r="R41" s="156"/>
      <c r="S41" s="156"/>
      <c r="T41" s="156"/>
      <c r="U41" s="156"/>
      <c r="V41" s="156"/>
      <c r="W41" s="156"/>
      <c r="X41" s="156"/>
      <c r="Y41" s="182"/>
      <c r="Z41" s="182"/>
      <c r="AA41" s="182"/>
      <c r="AB41" s="182"/>
      <c r="AC41" s="182"/>
      <c r="AD41" s="182"/>
      <c r="AE41" s="67"/>
      <c r="AF41" s="156" t="s">
        <v>538</v>
      </c>
      <c r="AG41" s="156"/>
      <c r="AH41" s="156"/>
      <c r="AI41" s="156"/>
      <c r="AJ41" s="156"/>
      <c r="AK41" s="278" t="s">
        <v>635</v>
      </c>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855"/>
    </row>
    <row r="42" spans="1:75" thickBot="1" x14ac:dyDescent="0.3">
      <c r="A42" s="10"/>
      <c r="B42" s="55"/>
      <c r="C42" s="877" t="s">
        <v>540</v>
      </c>
      <c r="D42" s="878"/>
      <c r="E42" s="878"/>
      <c r="F42" s="878"/>
      <c r="G42" s="878"/>
      <c r="H42" s="878"/>
      <c r="I42" s="878"/>
      <c r="J42" s="878"/>
      <c r="K42" s="878"/>
      <c r="L42" s="878"/>
      <c r="M42" s="878"/>
      <c r="N42" s="878"/>
      <c r="O42" s="878"/>
      <c r="P42" s="878"/>
      <c r="Q42" s="284"/>
      <c r="R42" s="284"/>
      <c r="S42" s="284"/>
      <c r="T42" s="284"/>
      <c r="U42" s="284"/>
      <c r="V42" s="616" t="s">
        <v>289</v>
      </c>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879"/>
      <c r="AZ42" s="747" t="s">
        <v>529</v>
      </c>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7"/>
      <c r="BW42" s="4"/>
    </row>
    <row r="43" spans="1:75" thickBot="1" x14ac:dyDescent="0.3">
      <c r="A43" s="10"/>
      <c r="B43" s="55"/>
      <c r="C43" s="880" t="s">
        <v>541</v>
      </c>
      <c r="D43" s="881"/>
      <c r="E43" s="881"/>
      <c r="F43" s="881"/>
      <c r="G43" s="881"/>
      <c r="H43" s="881"/>
      <c r="I43" s="881"/>
      <c r="J43" s="881"/>
      <c r="K43" s="881"/>
      <c r="L43" s="881"/>
      <c r="M43" s="881"/>
      <c r="N43" s="881"/>
      <c r="O43" s="881"/>
      <c r="P43" s="88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536"/>
      <c r="AZ43" s="252" t="s">
        <v>520</v>
      </c>
      <c r="BA43" s="253"/>
      <c r="BB43" s="253"/>
      <c r="BC43" s="253"/>
      <c r="BD43" s="253"/>
      <c r="BE43" s="253"/>
      <c r="BF43" s="254"/>
      <c r="BG43" s="254"/>
      <c r="BH43" s="254"/>
      <c r="BI43" s="254"/>
      <c r="BJ43" s="254"/>
      <c r="BK43" s="254"/>
      <c r="BL43" s="255"/>
      <c r="BM43" s="256" t="s">
        <v>597</v>
      </c>
      <c r="BN43" s="257"/>
      <c r="BO43" s="257"/>
      <c r="BP43" s="257"/>
      <c r="BQ43" s="257"/>
      <c r="BR43" s="257"/>
      <c r="BS43" s="257"/>
      <c r="BT43" s="254"/>
      <c r="BU43" s="254"/>
      <c r="BV43" s="872"/>
      <c r="BW43" s="5"/>
    </row>
    <row r="44" spans="1:75" ht="14.4" thickBot="1" x14ac:dyDescent="0.3">
      <c r="A44" s="10"/>
      <c r="B44" s="55"/>
      <c r="C44" s="875" t="s">
        <v>585</v>
      </c>
      <c r="D44" s="876"/>
      <c r="E44" s="876"/>
      <c r="F44" s="876"/>
      <c r="G44" s="876"/>
      <c r="H44" s="876"/>
      <c r="I44" s="876"/>
      <c r="J44" s="876"/>
      <c r="K44" s="876"/>
      <c r="L44" s="876"/>
      <c r="M44" s="876"/>
      <c r="N44" s="876"/>
      <c r="O44" s="876"/>
      <c r="P44" s="876"/>
      <c r="Q44" s="261"/>
      <c r="R44" s="261"/>
      <c r="S44" s="261"/>
      <c r="T44" s="261"/>
      <c r="U44" s="261"/>
      <c r="V44" s="261"/>
      <c r="W44" s="261"/>
      <c r="X44" s="261"/>
      <c r="Y44" s="261"/>
      <c r="Z44" s="261"/>
      <c r="AA44" s="261"/>
      <c r="AB44" s="261"/>
      <c r="AC44" s="261"/>
      <c r="AD44" s="261"/>
      <c r="AE44" s="261"/>
      <c r="AF44" s="261"/>
      <c r="AG44" s="261"/>
      <c r="AH44" s="261"/>
      <c r="AI44" s="261"/>
      <c r="AJ44" s="261"/>
      <c r="AK44" s="261"/>
      <c r="AL44" s="261"/>
      <c r="AM44" s="261"/>
      <c r="AN44" s="261"/>
      <c r="AO44" s="261"/>
      <c r="AP44" s="261"/>
      <c r="AQ44" s="261"/>
      <c r="AR44" s="261"/>
      <c r="AS44" s="261"/>
      <c r="AT44" s="261"/>
      <c r="AU44" s="261"/>
      <c r="AV44" s="261"/>
      <c r="AW44" s="261"/>
      <c r="AX44" s="261"/>
      <c r="AY44" s="558"/>
      <c r="AZ44" s="83"/>
      <c r="BA44" s="81"/>
      <c r="BB44" s="81"/>
      <c r="BC44" s="81"/>
      <c r="BD44" s="81"/>
      <c r="BE44" s="81"/>
      <c r="BF44" s="81"/>
      <c r="BG44" s="81"/>
      <c r="BH44" s="81"/>
      <c r="BI44" s="81"/>
      <c r="BJ44" s="81"/>
      <c r="BK44" s="81"/>
      <c r="BL44" s="81"/>
      <c r="BM44" s="81"/>
      <c r="BN44" s="81"/>
      <c r="BO44" s="81"/>
      <c r="BP44" s="81"/>
      <c r="BQ44" s="81"/>
      <c r="BR44" s="81"/>
      <c r="BS44" s="81"/>
      <c r="BT44" s="81"/>
      <c r="BU44" s="81"/>
      <c r="BV44" s="84"/>
    </row>
    <row r="45" spans="1:75" s="10" customFormat="1" x14ac:dyDescent="0.25">
      <c r="B45" s="32"/>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row>
  </sheetData>
  <sheetProtection algorithmName="SHA-512" hashValue="+0AVZL5pX6RpT3Egvpo8WYzWYIpxssfKb+Maf5VElKd807uolGl7h6zwPiT2rsbbTqGGUNv2epSMQNlu3AeWUw==" saltValue="BQB8s3ytThTKI8SUnuGOJQ==" spinCount="100000" sheet="1" objects="1" scenarios="1" selectLockedCells="1"/>
  <mergeCells count="235">
    <mergeCell ref="BT43:BV43"/>
    <mergeCell ref="C44:P44"/>
    <mergeCell ref="Q44:U44"/>
    <mergeCell ref="C42:P42"/>
    <mergeCell ref="Q42:U42"/>
    <mergeCell ref="V42:AY42"/>
    <mergeCell ref="AZ42:BV42"/>
    <mergeCell ref="C43:P43"/>
    <mergeCell ref="Q43:U43"/>
    <mergeCell ref="V43:AY44"/>
    <mergeCell ref="AZ43:BE43"/>
    <mergeCell ref="BF43:BL43"/>
    <mergeCell ref="BM43:BS43"/>
    <mergeCell ref="C41:H41"/>
    <mergeCell ref="I41:N41"/>
    <mergeCell ref="P41:X41"/>
    <mergeCell ref="Y41:AD41"/>
    <mergeCell ref="AF41:AJ41"/>
    <mergeCell ref="AK41:BV41"/>
    <mergeCell ref="C39:J39"/>
    <mergeCell ref="K39:BV39"/>
    <mergeCell ref="C40:H40"/>
    <mergeCell ref="I40:V40"/>
    <mergeCell ref="X40:AB40"/>
    <mergeCell ref="AC40:AW40"/>
    <mergeCell ref="BC40:BI40"/>
    <mergeCell ref="BJ40:BV40"/>
    <mergeCell ref="AZ36:BV36"/>
    <mergeCell ref="C37:AI37"/>
    <mergeCell ref="AJ37:AQ37"/>
    <mergeCell ref="AR37:AY37"/>
    <mergeCell ref="AZ37:BE37"/>
    <mergeCell ref="BF37:BL37"/>
    <mergeCell ref="BM37:BS37"/>
    <mergeCell ref="BT37:BV37"/>
    <mergeCell ref="AR35:AT35"/>
    <mergeCell ref="AU35:AY35"/>
    <mergeCell ref="C36:E36"/>
    <mergeCell ref="F36:M36"/>
    <mergeCell ref="N36:T36"/>
    <mergeCell ref="U36:Z36"/>
    <mergeCell ref="AA36:AI36"/>
    <mergeCell ref="AJ36:AQ36"/>
    <mergeCell ref="AR36:AT36"/>
    <mergeCell ref="AU36:AY36"/>
    <mergeCell ref="C35:E35"/>
    <mergeCell ref="F35:M35"/>
    <mergeCell ref="N35:T35"/>
    <mergeCell ref="U35:Z35"/>
    <mergeCell ref="AA35:AI35"/>
    <mergeCell ref="AJ35:AQ35"/>
    <mergeCell ref="AR33:AT33"/>
    <mergeCell ref="AU33:AY33"/>
    <mergeCell ref="C34:E34"/>
    <mergeCell ref="F34:M34"/>
    <mergeCell ref="N34:T34"/>
    <mergeCell ref="U34:Z34"/>
    <mergeCell ref="AA34:AI34"/>
    <mergeCell ref="AJ34:AQ34"/>
    <mergeCell ref="AR34:AT34"/>
    <mergeCell ref="AU34:AY34"/>
    <mergeCell ref="C33:E33"/>
    <mergeCell ref="F33:M33"/>
    <mergeCell ref="N33:T33"/>
    <mergeCell ref="U33:Z33"/>
    <mergeCell ref="AA33:AI33"/>
    <mergeCell ref="AJ33:AQ33"/>
    <mergeCell ref="AR31:AT31"/>
    <mergeCell ref="AU31:AY31"/>
    <mergeCell ref="C32:E32"/>
    <mergeCell ref="F32:M32"/>
    <mergeCell ref="N32:T32"/>
    <mergeCell ref="U32:Z32"/>
    <mergeCell ref="AA32:AI32"/>
    <mergeCell ref="AJ32:AQ32"/>
    <mergeCell ref="AR32:AT32"/>
    <mergeCell ref="AU32:AY32"/>
    <mergeCell ref="C31:E31"/>
    <mergeCell ref="F31:M31"/>
    <mergeCell ref="N31:T31"/>
    <mergeCell ref="U31:Z31"/>
    <mergeCell ref="AA31:AI31"/>
    <mergeCell ref="AJ31:AQ31"/>
    <mergeCell ref="AU28:AY28"/>
    <mergeCell ref="AR29:AT29"/>
    <mergeCell ref="AU29:AY29"/>
    <mergeCell ref="C30:E30"/>
    <mergeCell ref="F30:M30"/>
    <mergeCell ref="N30:T30"/>
    <mergeCell ref="U30:Z30"/>
    <mergeCell ref="AA30:AI30"/>
    <mergeCell ref="AJ30:AQ30"/>
    <mergeCell ref="AR30:AT30"/>
    <mergeCell ref="AU30:AY30"/>
    <mergeCell ref="C29:E29"/>
    <mergeCell ref="F29:M29"/>
    <mergeCell ref="N29:T29"/>
    <mergeCell ref="U29:Z29"/>
    <mergeCell ref="AA29:AI29"/>
    <mergeCell ref="AJ29:AQ29"/>
    <mergeCell ref="AR25:AY26"/>
    <mergeCell ref="AZ25:BV25"/>
    <mergeCell ref="AZ26:BV35"/>
    <mergeCell ref="C27:E27"/>
    <mergeCell ref="F27:M27"/>
    <mergeCell ref="N27:T27"/>
    <mergeCell ref="U27:Z27"/>
    <mergeCell ref="AA27:AI27"/>
    <mergeCell ref="AJ27:AQ27"/>
    <mergeCell ref="AR27:AT27"/>
    <mergeCell ref="C25:E26"/>
    <mergeCell ref="F25:M26"/>
    <mergeCell ref="N25:T26"/>
    <mergeCell ref="U25:Z26"/>
    <mergeCell ref="AA25:AI26"/>
    <mergeCell ref="AJ25:AQ26"/>
    <mergeCell ref="AU27:AY27"/>
    <mergeCell ref="C28:E28"/>
    <mergeCell ref="F28:M28"/>
    <mergeCell ref="N28:T28"/>
    <mergeCell ref="U28:Z28"/>
    <mergeCell ref="AA28:AI28"/>
    <mergeCell ref="AJ28:AQ28"/>
    <mergeCell ref="AR28:AT28"/>
    <mergeCell ref="C24:H24"/>
    <mergeCell ref="I24:N24"/>
    <mergeCell ref="P24:X24"/>
    <mergeCell ref="Y24:AD24"/>
    <mergeCell ref="AF24:AJ24"/>
    <mergeCell ref="AK24:BV24"/>
    <mergeCell ref="C22:BV22"/>
    <mergeCell ref="C23:H23"/>
    <mergeCell ref="I23:V23"/>
    <mergeCell ref="X23:AB23"/>
    <mergeCell ref="AC23:AW23"/>
    <mergeCell ref="BC23:BI23"/>
    <mergeCell ref="BJ23:BV23"/>
    <mergeCell ref="C19:I20"/>
    <mergeCell ref="J19:AX20"/>
    <mergeCell ref="AY19:BV19"/>
    <mergeCell ref="AY20:BD20"/>
    <mergeCell ref="BE20:BK20"/>
    <mergeCell ref="BL20:BR20"/>
    <mergeCell ref="BS20:BV20"/>
    <mergeCell ref="C18:M18"/>
    <mergeCell ref="N18:X18"/>
    <mergeCell ref="Y18:AK18"/>
    <mergeCell ref="AL18:AW18"/>
    <mergeCell ref="AX18:BL18"/>
    <mergeCell ref="BM18:BV18"/>
    <mergeCell ref="C17:M17"/>
    <mergeCell ref="N17:X17"/>
    <mergeCell ref="Y17:AK17"/>
    <mergeCell ref="AL17:AW17"/>
    <mergeCell ref="AX17:BL17"/>
    <mergeCell ref="BM17:BV17"/>
    <mergeCell ref="C16:M16"/>
    <mergeCell ref="N16:X16"/>
    <mergeCell ref="Y16:AK16"/>
    <mergeCell ref="AL16:AW16"/>
    <mergeCell ref="AX16:BL16"/>
    <mergeCell ref="BM16:BV16"/>
    <mergeCell ref="C15:M15"/>
    <mergeCell ref="N15:X15"/>
    <mergeCell ref="Y15:AK15"/>
    <mergeCell ref="AL15:AW15"/>
    <mergeCell ref="AX15:BL15"/>
    <mergeCell ref="BM15:BV15"/>
    <mergeCell ref="C14:M14"/>
    <mergeCell ref="N14:X14"/>
    <mergeCell ref="Y14:AK14"/>
    <mergeCell ref="AL14:AW14"/>
    <mergeCell ref="AX14:BL14"/>
    <mergeCell ref="BM14:BV14"/>
    <mergeCell ref="C13:M13"/>
    <mergeCell ref="N13:X13"/>
    <mergeCell ref="Y13:AK13"/>
    <mergeCell ref="AL13:AW13"/>
    <mergeCell ref="AX13:BL13"/>
    <mergeCell ref="BM13:BV13"/>
    <mergeCell ref="C12:M12"/>
    <mergeCell ref="N12:X12"/>
    <mergeCell ref="Y12:AK12"/>
    <mergeCell ref="AL12:AW12"/>
    <mergeCell ref="AX12:BL12"/>
    <mergeCell ref="BM12:BV12"/>
    <mergeCell ref="BK10:BQ10"/>
    <mergeCell ref="BR10:BV10"/>
    <mergeCell ref="C11:M11"/>
    <mergeCell ref="N11:X11"/>
    <mergeCell ref="Y11:AK11"/>
    <mergeCell ref="AL11:AW11"/>
    <mergeCell ref="AX11:BL11"/>
    <mergeCell ref="BM11:BV11"/>
    <mergeCell ref="AX9:BD9"/>
    <mergeCell ref="BE9:BV9"/>
    <mergeCell ref="C10:H10"/>
    <mergeCell ref="I10:N10"/>
    <mergeCell ref="P10:X10"/>
    <mergeCell ref="Y10:AD10"/>
    <mergeCell ref="AG10:AN10"/>
    <mergeCell ref="AO10:AT10"/>
    <mergeCell ref="AW10:BB10"/>
    <mergeCell ref="BC10:BH10"/>
    <mergeCell ref="C8:O8"/>
    <mergeCell ref="AW8:BD8"/>
    <mergeCell ref="BE8:BV8"/>
    <mergeCell ref="C9:I9"/>
    <mergeCell ref="J9:P9"/>
    <mergeCell ref="S9:AB9"/>
    <mergeCell ref="AC9:AF9"/>
    <mergeCell ref="AI9:AN9"/>
    <mergeCell ref="AO9:AT9"/>
    <mergeCell ref="B5:BV5"/>
    <mergeCell ref="C6:I6"/>
    <mergeCell ref="J6:BV6"/>
    <mergeCell ref="C7:H7"/>
    <mergeCell ref="I7:V7"/>
    <mergeCell ref="X7:AB7"/>
    <mergeCell ref="AC7:AW7"/>
    <mergeCell ref="BB7:BK7"/>
    <mergeCell ref="BL7:BV7"/>
    <mergeCell ref="B3:BV3"/>
    <mergeCell ref="B4:Q4"/>
    <mergeCell ref="R4:AA4"/>
    <mergeCell ref="AB4:AP4"/>
    <mergeCell ref="AQ4:AS4"/>
    <mergeCell ref="AU4:AY4"/>
    <mergeCell ref="BA4:BD4"/>
    <mergeCell ref="B1:AP2"/>
    <mergeCell ref="AQ1:AV2"/>
    <mergeCell ref="AW1:BH2"/>
    <mergeCell ref="BI1:BV2"/>
    <mergeCell ref="BE4:BL4"/>
    <mergeCell ref="BM4:BV4"/>
  </mergeCells>
  <dataValidations count="1">
    <dataValidation type="list" allowBlank="1" showInputMessage="1" showErrorMessage="1" sqref="I40:V40 I7:V7 I23:V23" xr:uid="{D09F9E75-F4B8-433B-B405-2D92FE56C9F9}">
      <formula1>LabNames</formula1>
    </dataValidation>
  </dataValidations>
  <pageMargins left="0.2" right="0.2" top="0.5" bottom="0.5" header="0" footer="0"/>
  <pageSetup scale="78" fitToHeight="0" orientation="portrait" r:id="rId1"/>
  <headerFooter>
    <oddFooter>&amp;L23-June-2026&amp;CCONFIDENTIAL between Presenters, Review Committee, and Performance Review Institute (PRI).
Contact us at QPLadmin@p-r-i.org or call us at +1 (724) 772-8647&amp;R&amp;P of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1" id="{819970DA-28D6-466C-BEB0-5A06428B8515}">
            <xm:f>ISBLANK('GL Form 1'!$T$54)</xm:f>
            <x14:dxf>
              <font>
                <color theme="0"/>
              </font>
              <fill>
                <patternFill>
                  <bgColor theme="0"/>
                </patternFill>
              </fill>
              <border>
                <left style="thin">
                  <color theme="0"/>
                </left>
                <right style="thin">
                  <color theme="0"/>
                </right>
                <top style="thin">
                  <color theme="0"/>
                </top>
                <bottom style="thin">
                  <color theme="0"/>
                </bottom>
                <vertical/>
                <horizontal/>
              </border>
            </x14:dxf>
          </x14:cfRule>
          <xm:sqref>A6:XFD20</xm:sqref>
        </x14:conditionalFormatting>
        <x14:conditionalFormatting xmlns:xm="http://schemas.microsoft.com/office/excel/2006/main">
          <x14:cfRule type="expression" priority="30" id="{67D94F35-98B6-4E7C-967F-12A4DDE15871}">
            <xm:f>ISBLANK('GL Form 1'!$T$55)</xm:f>
            <x14:dxf>
              <font>
                <color theme="0"/>
              </font>
              <fill>
                <patternFill>
                  <bgColor theme="0"/>
                </patternFill>
              </fill>
              <border>
                <left style="thin">
                  <color theme="0"/>
                </left>
                <right style="thin">
                  <color theme="0"/>
                </right>
                <top style="thin">
                  <color theme="0"/>
                </top>
                <bottom style="thin">
                  <color theme="0"/>
                </bottom>
                <vertical/>
                <horizontal/>
              </border>
            </x14:dxf>
          </x14:cfRule>
          <xm:sqref>A22:XFD37</xm:sqref>
        </x14:conditionalFormatting>
        <x14:conditionalFormatting xmlns:xm="http://schemas.microsoft.com/office/excel/2006/main">
          <x14:cfRule type="expression" priority="29" id="{6B020A9A-FD07-4D31-BD51-8EF8BD4BBC88}">
            <xm:f>ISBLANK('GL Form 1'!$T$56)</xm:f>
            <x14:dxf>
              <font>
                <color theme="0"/>
              </font>
              <fill>
                <patternFill>
                  <bgColor theme="0"/>
                </patternFill>
              </fill>
              <border>
                <left style="thin">
                  <color theme="0"/>
                </left>
                <right style="thin">
                  <color theme="0"/>
                </right>
                <top style="thin">
                  <color theme="0"/>
                </top>
                <bottom style="thin">
                  <color theme="0"/>
                </bottom>
                <vertical/>
                <horizontal/>
              </border>
            </x14:dxf>
          </x14:cfRule>
          <xm:sqref>A39:XFD44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39D0-517F-434D-B9D6-56FE5FF9A138}">
  <sheetPr>
    <tabColor rgb="FF92D050"/>
    <pageSetUpPr fitToPage="1"/>
  </sheetPr>
  <dimension ref="A1:BW157"/>
  <sheetViews>
    <sheetView view="pageBreakPreview" zoomScaleNormal="110" zoomScaleSheetLayoutView="100" workbookViewId="0">
      <selection activeCell="Y8" sqref="Y8:BV8"/>
    </sheetView>
  </sheetViews>
  <sheetFormatPr defaultColWidth="0" defaultRowHeight="13.8" x14ac:dyDescent="0.25"/>
  <cols>
    <col min="1" max="1" width="2" style="3" customWidth="1"/>
    <col min="2" max="2" width="2" style="11" customWidth="1"/>
    <col min="3" max="19" width="1.6640625" style="12" customWidth="1"/>
    <col min="20" max="20" width="2.33203125" style="12" customWidth="1"/>
    <col min="21" max="36" width="1.6640625" style="12" customWidth="1"/>
    <col min="37" max="37" width="2.88671875" style="12" customWidth="1"/>
    <col min="38" max="52" width="1.6640625" style="12" customWidth="1"/>
    <col min="53" max="55" width="2.109375" style="12" customWidth="1"/>
    <col min="56" max="67" width="1.6640625" style="12" customWidth="1"/>
    <col min="68" max="68" width="2.44140625" style="12" customWidth="1"/>
    <col min="69" max="71" width="1.6640625" style="12" customWidth="1"/>
    <col min="72" max="74" width="2" style="12" customWidth="1"/>
    <col min="75" max="75" width="2" style="18" customWidth="1"/>
    <col min="76" max="16384" width="2" style="3" hidden="1"/>
  </cols>
  <sheetData>
    <row r="1" spans="1:75" x14ac:dyDescent="0.25">
      <c r="A1" s="10"/>
      <c r="B1" s="121" t="s">
        <v>372</v>
      </c>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3"/>
      <c r="AQ1" s="127" t="s">
        <v>373</v>
      </c>
      <c r="AR1" s="122"/>
      <c r="AS1" s="122"/>
      <c r="AT1" s="122"/>
      <c r="AU1" s="122"/>
      <c r="AV1" s="122"/>
      <c r="AW1" s="129">
        <f>'GL Form 0'!AW1</f>
        <v>46196</v>
      </c>
      <c r="AX1" s="129"/>
      <c r="AY1" s="129"/>
      <c r="AZ1" s="129"/>
      <c r="BA1" s="129"/>
      <c r="BB1" s="129"/>
      <c r="BC1" s="129"/>
      <c r="BD1" s="129"/>
      <c r="BE1" s="129"/>
      <c r="BF1" s="129"/>
      <c r="BG1" s="129"/>
      <c r="BH1" s="130"/>
      <c r="BI1" s="127"/>
      <c r="BJ1" s="122"/>
      <c r="BK1" s="122"/>
      <c r="BL1" s="122"/>
      <c r="BM1" s="122"/>
      <c r="BN1" s="122"/>
      <c r="BO1" s="122"/>
      <c r="BP1" s="122"/>
      <c r="BQ1" s="122"/>
      <c r="BR1" s="122"/>
      <c r="BS1" s="122"/>
      <c r="BT1" s="122"/>
      <c r="BU1" s="122"/>
      <c r="BV1" s="133"/>
    </row>
    <row r="2" spans="1:75" x14ac:dyDescent="0.25">
      <c r="A2" s="10"/>
      <c r="B2" s="124"/>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6"/>
      <c r="AQ2" s="128"/>
      <c r="AR2" s="125"/>
      <c r="AS2" s="125"/>
      <c r="AT2" s="125"/>
      <c r="AU2" s="125"/>
      <c r="AV2" s="125"/>
      <c r="AW2" s="131"/>
      <c r="AX2" s="131"/>
      <c r="AY2" s="131"/>
      <c r="AZ2" s="131"/>
      <c r="BA2" s="131"/>
      <c r="BB2" s="131"/>
      <c r="BC2" s="131"/>
      <c r="BD2" s="131"/>
      <c r="BE2" s="131"/>
      <c r="BF2" s="131"/>
      <c r="BG2" s="131"/>
      <c r="BH2" s="132"/>
      <c r="BI2" s="128"/>
      <c r="BJ2" s="125"/>
      <c r="BK2" s="125"/>
      <c r="BL2" s="125"/>
      <c r="BM2" s="125"/>
      <c r="BN2" s="125"/>
      <c r="BO2" s="125"/>
      <c r="BP2" s="125"/>
      <c r="BQ2" s="125"/>
      <c r="BR2" s="125"/>
      <c r="BS2" s="125"/>
      <c r="BT2" s="125"/>
      <c r="BU2" s="125"/>
      <c r="BV2" s="134"/>
    </row>
    <row r="3" spans="1:75" x14ac:dyDescent="0.25">
      <c r="A3" s="10"/>
      <c r="B3" s="135" t="s">
        <v>575</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6"/>
      <c r="BI3" s="136"/>
      <c r="BJ3" s="136"/>
      <c r="BK3" s="136"/>
      <c r="BL3" s="136"/>
      <c r="BM3" s="136"/>
      <c r="BN3" s="136"/>
      <c r="BO3" s="136"/>
      <c r="BP3" s="136"/>
      <c r="BQ3" s="136"/>
      <c r="BR3" s="136"/>
      <c r="BS3" s="136"/>
      <c r="BT3" s="136"/>
      <c r="BU3" s="136"/>
      <c r="BV3" s="137"/>
    </row>
    <row r="4" spans="1:75" s="6" customFormat="1" ht="15" customHeight="1" thickBot="1" x14ac:dyDescent="0.25">
      <c r="A4" s="5"/>
      <c r="B4" s="138" t="s">
        <v>581</v>
      </c>
      <c r="C4" s="139"/>
      <c r="D4" s="139"/>
      <c r="E4" s="139"/>
      <c r="F4" s="139"/>
      <c r="G4" s="139"/>
      <c r="H4" s="139"/>
      <c r="I4" s="139"/>
      <c r="J4" s="139"/>
      <c r="K4" s="139"/>
      <c r="L4" s="139"/>
      <c r="M4" s="139"/>
      <c r="N4" s="139"/>
      <c r="O4" s="139"/>
      <c r="P4" s="139"/>
      <c r="Q4" s="139"/>
      <c r="R4" s="140">
        <f>'GL Form 0'!$AQ$5</f>
        <v>0</v>
      </c>
      <c r="S4" s="141"/>
      <c r="T4" s="141"/>
      <c r="U4" s="141"/>
      <c r="V4" s="141"/>
      <c r="W4" s="141"/>
      <c r="X4" s="141"/>
      <c r="Y4" s="141"/>
      <c r="Z4" s="141"/>
      <c r="AA4" s="141"/>
      <c r="AB4" s="142" t="s">
        <v>457</v>
      </c>
      <c r="AC4" s="139"/>
      <c r="AD4" s="139"/>
      <c r="AE4" s="139"/>
      <c r="AF4" s="139"/>
      <c r="AG4" s="139"/>
      <c r="AH4" s="139"/>
      <c r="AI4" s="139"/>
      <c r="AJ4" s="139"/>
      <c r="AK4" s="139"/>
      <c r="AL4" s="139"/>
      <c r="AM4" s="139"/>
      <c r="AN4" s="139"/>
      <c r="AO4" s="139"/>
      <c r="AP4" s="139"/>
      <c r="AQ4" s="143">
        <f>'GL Form 0'!$AQ$5</f>
        <v>0</v>
      </c>
      <c r="AR4" s="143"/>
      <c r="AS4" s="143"/>
      <c r="AT4" s="100" t="s">
        <v>517</v>
      </c>
      <c r="AU4" s="143" t="str">
        <f>'GL Form 0'!$F$22</f>
        <v/>
      </c>
      <c r="AV4" s="143"/>
      <c r="AW4" s="143"/>
      <c r="AX4" s="143"/>
      <c r="AY4" s="143"/>
      <c r="AZ4" s="100" t="s">
        <v>243</v>
      </c>
      <c r="BA4" s="144">
        <f>'GL Form 1'!$BA$4</f>
        <v>0</v>
      </c>
      <c r="BB4" s="144"/>
      <c r="BC4" s="144"/>
      <c r="BD4" s="145"/>
      <c r="BE4" s="139" t="s">
        <v>675</v>
      </c>
      <c r="BF4" s="139"/>
      <c r="BG4" s="139"/>
      <c r="BH4" s="139"/>
      <c r="BI4" s="139"/>
      <c r="BJ4" s="139"/>
      <c r="BK4" s="139"/>
      <c r="BL4" s="139"/>
      <c r="BM4" s="146">
        <f>'GL Form 1'!$BM$4</f>
        <v>0</v>
      </c>
      <c r="BN4" s="147"/>
      <c r="BO4" s="147"/>
      <c r="BP4" s="147"/>
      <c r="BQ4" s="147"/>
      <c r="BR4" s="147"/>
      <c r="BS4" s="147"/>
      <c r="BT4" s="147"/>
      <c r="BU4" s="147"/>
      <c r="BV4" s="148"/>
      <c r="BW4" s="52"/>
    </row>
    <row r="5" spans="1:75" ht="13.2" x14ac:dyDescent="0.25">
      <c r="A5" s="5"/>
      <c r="B5" s="52"/>
      <c r="C5" s="52"/>
      <c r="D5" s="52"/>
      <c r="E5" s="52"/>
      <c r="F5" s="52"/>
      <c r="G5" s="52"/>
      <c r="H5" s="112"/>
      <c r="I5" s="112"/>
      <c r="J5" s="112"/>
      <c r="K5" s="112"/>
      <c r="L5" s="112"/>
      <c r="M5" s="112"/>
      <c r="N5" s="112"/>
      <c r="O5" s="112"/>
      <c r="P5" s="112"/>
      <c r="Q5" s="112"/>
      <c r="R5" s="53"/>
      <c r="S5" s="53"/>
      <c r="T5" s="53"/>
      <c r="U5" s="53"/>
      <c r="V5" s="53"/>
      <c r="W5" s="53"/>
      <c r="X5" s="53"/>
      <c r="Y5" s="53"/>
      <c r="Z5" s="53"/>
      <c r="AA5" s="53"/>
      <c r="AB5" s="52"/>
      <c r="AC5" s="112"/>
      <c r="AD5" s="112"/>
      <c r="AE5" s="112"/>
      <c r="AF5" s="112"/>
      <c r="AG5" s="112"/>
      <c r="AH5" s="112"/>
      <c r="AI5" s="112"/>
      <c r="AJ5" s="112"/>
      <c r="AK5" s="112"/>
      <c r="AL5" s="112"/>
      <c r="AM5" s="112"/>
      <c r="AN5" s="112"/>
      <c r="AO5" s="112"/>
      <c r="AP5" s="112"/>
      <c r="AQ5" s="53"/>
      <c r="AR5" s="53"/>
      <c r="AS5" s="53"/>
      <c r="AT5" s="53"/>
      <c r="AU5" s="53"/>
      <c r="AV5" s="53"/>
      <c r="AW5" s="53"/>
      <c r="AX5" s="53"/>
      <c r="AY5" s="53"/>
      <c r="AZ5" s="53"/>
      <c r="BA5" s="69"/>
      <c r="BB5" s="69"/>
      <c r="BC5" s="112"/>
      <c r="BD5" s="112"/>
      <c r="BE5" s="112"/>
      <c r="BF5" s="112"/>
      <c r="BG5" s="112"/>
      <c r="BH5" s="112"/>
      <c r="BI5" s="112"/>
      <c r="BJ5" s="112"/>
      <c r="BK5" s="112"/>
      <c r="BL5" s="112"/>
      <c r="BM5" s="54"/>
      <c r="BN5" s="54"/>
      <c r="BO5" s="54"/>
      <c r="BP5" s="54"/>
      <c r="BQ5" s="54"/>
      <c r="BR5" s="54"/>
      <c r="BS5" s="54"/>
      <c r="BT5" s="54"/>
      <c r="BU5" s="54"/>
      <c r="BV5" s="54"/>
      <c r="BW5" s="52"/>
    </row>
    <row r="6" spans="1:75" ht="13.2" x14ac:dyDescent="0.25">
      <c r="A6" s="5"/>
      <c r="B6" s="426" t="s">
        <v>603</v>
      </c>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6"/>
      <c r="BA6" s="426"/>
      <c r="BB6" s="426"/>
      <c r="BC6" s="426"/>
      <c r="BD6" s="426"/>
      <c r="BE6" s="426"/>
      <c r="BF6" s="426"/>
      <c r="BG6" s="426"/>
      <c r="BH6" s="426"/>
      <c r="BI6" s="426"/>
      <c r="BJ6" s="426"/>
      <c r="BK6" s="426"/>
      <c r="BL6" s="426"/>
      <c r="BM6" s="426"/>
      <c r="BN6" s="426"/>
      <c r="BO6" s="426"/>
      <c r="BP6" s="426"/>
      <c r="BQ6" s="426"/>
      <c r="BR6" s="426"/>
      <c r="BS6" s="426"/>
      <c r="BT6" s="426"/>
      <c r="BU6" s="426"/>
      <c r="BV6" s="52"/>
      <c r="BW6" s="52"/>
    </row>
    <row r="7" spans="1:75" ht="13.2" x14ac:dyDescent="0.25">
      <c r="A7" s="5"/>
      <c r="B7" s="55"/>
      <c r="C7" s="275" t="s">
        <v>547</v>
      </c>
      <c r="D7" s="275"/>
      <c r="E7" s="275"/>
      <c r="F7" s="275"/>
      <c r="G7" s="275"/>
      <c r="H7" s="275"/>
      <c r="I7" s="275"/>
      <c r="J7" s="275"/>
      <c r="K7" s="275"/>
      <c r="L7" s="275"/>
      <c r="M7" s="427"/>
      <c r="N7" s="427"/>
      <c r="O7" s="427"/>
      <c r="P7" s="427"/>
      <c r="Q7" s="427"/>
      <c r="R7" s="427"/>
      <c r="S7" s="427"/>
      <c r="T7" s="427"/>
      <c r="U7" s="427"/>
      <c r="V7" s="427"/>
      <c r="W7" s="427"/>
      <c r="X7" s="427"/>
      <c r="Y7" s="427"/>
      <c r="Z7" s="427"/>
      <c r="AA7" s="427"/>
      <c r="AB7" s="427"/>
      <c r="AC7" s="427"/>
      <c r="AD7" s="427"/>
      <c r="AE7" s="427"/>
      <c r="AF7" s="427"/>
      <c r="AG7" s="427"/>
      <c r="AH7" s="427"/>
      <c r="AI7" s="427"/>
      <c r="AJ7" s="427"/>
      <c r="AK7" s="427"/>
      <c r="AL7" s="427"/>
      <c r="AM7" s="427"/>
      <c r="AN7" s="427"/>
      <c r="AO7" s="427"/>
      <c r="AP7" s="427"/>
      <c r="AQ7" s="427"/>
      <c r="AR7" s="427"/>
      <c r="AS7" s="427"/>
      <c r="AT7" s="427"/>
      <c r="AU7" s="427"/>
      <c r="AV7" s="427"/>
      <c r="AW7" s="427"/>
      <c r="AX7" s="427"/>
      <c r="AY7" s="427"/>
      <c r="AZ7" s="427"/>
      <c r="BA7" s="427"/>
      <c r="BB7" s="427"/>
      <c r="BC7" s="275" t="s">
        <v>290</v>
      </c>
      <c r="BD7" s="275"/>
      <c r="BE7" s="275"/>
      <c r="BF7" s="275"/>
      <c r="BG7" s="275"/>
      <c r="BH7" s="275"/>
      <c r="BI7" s="275"/>
      <c r="BJ7" s="275"/>
      <c r="BK7" s="275"/>
      <c r="BL7" s="275"/>
      <c r="BM7" s="275"/>
      <c r="BN7" s="275"/>
      <c r="BO7" s="275"/>
      <c r="BP7" s="275"/>
      <c r="BQ7" s="882"/>
      <c r="BR7" s="883"/>
      <c r="BS7" s="883"/>
      <c r="BT7" s="883"/>
      <c r="BU7" s="883"/>
      <c r="BV7" s="884"/>
      <c r="BW7" s="52"/>
    </row>
    <row r="8" spans="1:75" ht="13.2" x14ac:dyDescent="0.25">
      <c r="A8" s="5"/>
      <c r="B8" s="55"/>
      <c r="C8" s="275" t="s">
        <v>360</v>
      </c>
      <c r="D8" s="275"/>
      <c r="E8" s="275"/>
      <c r="F8" s="275"/>
      <c r="G8" s="275"/>
      <c r="H8" s="275"/>
      <c r="I8" s="275"/>
      <c r="J8" s="275"/>
      <c r="K8" s="275"/>
      <c r="L8" s="275"/>
      <c r="M8" s="275"/>
      <c r="N8" s="275"/>
      <c r="O8" s="275"/>
      <c r="P8" s="275"/>
      <c r="Q8" s="275"/>
      <c r="R8" s="275"/>
      <c r="S8" s="275"/>
      <c r="T8" s="275"/>
      <c r="U8" s="275"/>
      <c r="V8" s="275"/>
      <c r="W8" s="275"/>
      <c r="X8" s="275"/>
      <c r="Y8" s="274"/>
      <c r="Z8" s="274"/>
      <c r="AA8" s="274"/>
      <c r="AB8" s="274"/>
      <c r="AC8" s="274"/>
      <c r="AD8" s="274"/>
      <c r="AE8" s="274"/>
      <c r="AF8" s="274"/>
      <c r="AG8" s="274"/>
      <c r="AH8" s="274"/>
      <c r="AI8" s="274"/>
      <c r="AJ8" s="274"/>
      <c r="AK8" s="274"/>
      <c r="AL8" s="274"/>
      <c r="AM8" s="274"/>
      <c r="AN8" s="274"/>
      <c r="AO8" s="274"/>
      <c r="AP8" s="274"/>
      <c r="AQ8" s="274"/>
      <c r="AR8" s="274"/>
      <c r="AS8" s="274"/>
      <c r="AT8" s="274"/>
      <c r="AU8" s="274"/>
      <c r="AV8" s="274"/>
      <c r="AW8" s="274"/>
      <c r="AX8" s="274"/>
      <c r="AY8" s="274"/>
      <c r="AZ8" s="274"/>
      <c r="BA8" s="274"/>
      <c r="BB8" s="274"/>
      <c r="BC8" s="274"/>
      <c r="BD8" s="274"/>
      <c r="BE8" s="274"/>
      <c r="BF8" s="274"/>
      <c r="BG8" s="274"/>
      <c r="BH8" s="274"/>
      <c r="BI8" s="274"/>
      <c r="BJ8" s="274"/>
      <c r="BK8" s="274"/>
      <c r="BL8" s="274"/>
      <c r="BM8" s="274"/>
      <c r="BN8" s="274"/>
      <c r="BO8" s="274"/>
      <c r="BP8" s="274"/>
      <c r="BQ8" s="274"/>
      <c r="BR8" s="274"/>
      <c r="BS8" s="274"/>
      <c r="BT8" s="274"/>
      <c r="BU8" s="274"/>
      <c r="BV8" s="274"/>
      <c r="BW8" s="52"/>
    </row>
    <row r="9" spans="1:75" ht="13.2" x14ac:dyDescent="0.25">
      <c r="A9" s="5"/>
      <c r="B9" s="55"/>
      <c r="C9" s="275" t="s">
        <v>28</v>
      </c>
      <c r="D9" s="275"/>
      <c r="E9" s="275"/>
      <c r="F9" s="275"/>
      <c r="G9" s="275"/>
      <c r="H9" s="425"/>
      <c r="I9" s="425"/>
      <c r="J9" s="425"/>
      <c r="K9" s="425"/>
      <c r="L9" s="425"/>
      <c r="M9" s="425"/>
      <c r="N9" s="425"/>
      <c r="O9" s="425"/>
      <c r="P9" s="425"/>
      <c r="Q9" s="425"/>
      <c r="R9" s="425"/>
      <c r="S9" s="425"/>
      <c r="T9" s="425"/>
      <c r="U9" s="425"/>
      <c r="V9" s="425"/>
      <c r="W9" s="425"/>
      <c r="X9" s="425"/>
      <c r="Y9" s="425"/>
      <c r="Z9" s="425"/>
      <c r="AA9" s="425"/>
      <c r="AB9" s="275" t="s">
        <v>30</v>
      </c>
      <c r="AC9" s="275"/>
      <c r="AD9" s="27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275" t="s">
        <v>32</v>
      </c>
      <c r="BC9" s="275"/>
      <c r="BD9" s="275"/>
      <c r="BE9" s="275"/>
      <c r="BF9" s="275"/>
      <c r="BG9" s="275"/>
      <c r="BH9" s="275"/>
      <c r="BI9" s="275"/>
      <c r="BJ9" s="425"/>
      <c r="BK9" s="425"/>
      <c r="BL9" s="425"/>
      <c r="BM9" s="425"/>
      <c r="BN9" s="425"/>
      <c r="BO9" s="425"/>
      <c r="BP9" s="425"/>
      <c r="BQ9" s="425"/>
      <c r="BR9" s="425"/>
      <c r="BS9" s="425"/>
      <c r="BT9" s="425"/>
      <c r="BU9" s="425"/>
      <c r="BV9" s="425"/>
      <c r="BW9" s="52"/>
    </row>
    <row r="10" spans="1:75" ht="13.2" x14ac:dyDescent="0.25">
      <c r="A10" s="5"/>
      <c r="B10" s="55"/>
      <c r="C10" s="275" t="s">
        <v>33</v>
      </c>
      <c r="D10" s="275"/>
      <c r="E10" s="275"/>
      <c r="F10" s="275"/>
      <c r="G10" s="275"/>
      <c r="H10" s="425"/>
      <c r="I10" s="425"/>
      <c r="J10" s="425"/>
      <c r="K10" s="425"/>
      <c r="L10" s="425"/>
      <c r="M10" s="425"/>
      <c r="N10" s="425"/>
      <c r="O10" s="425"/>
      <c r="P10" s="425"/>
      <c r="Q10" s="425"/>
      <c r="R10" s="425"/>
      <c r="S10" s="425"/>
      <c r="T10" s="425"/>
      <c r="U10" s="425"/>
      <c r="V10" s="425"/>
      <c r="W10" s="425"/>
      <c r="X10" s="425"/>
      <c r="Y10" s="425"/>
      <c r="Z10" s="425"/>
      <c r="AA10" s="425"/>
      <c r="AB10" s="275" t="s">
        <v>34</v>
      </c>
      <c r="AC10" s="275"/>
      <c r="AD10" s="275"/>
      <c r="AE10" s="275"/>
      <c r="AF10" s="275"/>
      <c r="AG10" s="275"/>
      <c r="AH10" s="275"/>
      <c r="AI10" s="197"/>
      <c r="AJ10" s="197"/>
      <c r="AK10" s="197"/>
      <c r="AL10" s="197"/>
      <c r="AM10" s="197"/>
      <c r="AN10" s="197"/>
      <c r="AO10" s="197"/>
      <c r="AP10" s="19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52"/>
    </row>
    <row r="11" spans="1:75" ht="13.2" x14ac:dyDescent="0.25">
      <c r="A11" s="5"/>
      <c r="B11" s="55"/>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52"/>
    </row>
    <row r="12" spans="1:75" s="6" customFormat="1" ht="15" customHeight="1" x14ac:dyDescent="0.25">
      <c r="A12" s="5"/>
      <c r="B12" s="426" t="s">
        <v>495</v>
      </c>
      <c r="C12" s="426"/>
      <c r="D12" s="426"/>
      <c r="E12" s="426"/>
      <c r="F12" s="426"/>
      <c r="G12" s="426"/>
      <c r="H12" s="426"/>
      <c r="I12" s="426"/>
      <c r="J12" s="426"/>
      <c r="K12" s="426"/>
      <c r="L12" s="426"/>
      <c r="M12" s="426"/>
      <c r="N12" s="426"/>
      <c r="O12" s="426"/>
      <c r="P12" s="426"/>
      <c r="Q12" s="426"/>
      <c r="R12" s="426"/>
      <c r="S12" s="426"/>
      <c r="T12" s="426"/>
      <c r="U12" s="426"/>
      <c r="V12" s="426"/>
      <c r="W12" s="426"/>
      <c r="X12" s="426"/>
      <c r="Y12" s="426"/>
      <c r="Z12" s="426"/>
      <c r="AA12" s="426"/>
      <c r="AB12" s="426"/>
      <c r="AC12" s="426"/>
      <c r="AD12" s="426"/>
      <c r="AE12" s="426"/>
      <c r="AF12" s="426"/>
      <c r="AG12" s="426"/>
      <c r="AH12" s="426"/>
      <c r="AI12" s="426"/>
      <c r="AJ12" s="426"/>
      <c r="AK12" s="426"/>
      <c r="AL12" s="426"/>
      <c r="AM12" s="426"/>
      <c r="AN12" s="426"/>
      <c r="AO12" s="426"/>
      <c r="AP12" s="426"/>
      <c r="AQ12" s="426"/>
      <c r="AR12" s="426"/>
      <c r="AS12" s="426"/>
      <c r="AT12" s="426"/>
      <c r="AU12" s="426"/>
      <c r="AV12" s="426"/>
      <c r="AW12" s="426"/>
      <c r="AX12" s="426"/>
      <c r="AY12" s="426"/>
      <c r="AZ12" s="426"/>
      <c r="BA12" s="426"/>
      <c r="BB12" s="426"/>
      <c r="BC12" s="426"/>
      <c r="BD12" s="426"/>
      <c r="BE12" s="426"/>
      <c r="BF12" s="426"/>
      <c r="BG12" s="426"/>
      <c r="BH12" s="426"/>
      <c r="BI12" s="426"/>
      <c r="BJ12" s="426"/>
      <c r="BK12" s="426"/>
      <c r="BL12" s="426"/>
      <c r="BM12" s="426"/>
      <c r="BN12" s="426"/>
      <c r="BO12" s="426"/>
      <c r="BP12" s="426"/>
      <c r="BQ12" s="426"/>
      <c r="BR12" s="426"/>
      <c r="BS12" s="426"/>
      <c r="BT12" s="426"/>
      <c r="BU12" s="426"/>
      <c r="BV12" s="426"/>
      <c r="BW12" s="52"/>
    </row>
    <row r="13" spans="1:75" s="6" customFormat="1" ht="15" customHeight="1" x14ac:dyDescent="0.2">
      <c r="A13" s="5"/>
      <c r="B13" s="275" t="s">
        <v>26</v>
      </c>
      <c r="C13" s="275"/>
      <c r="D13" s="275"/>
      <c r="E13" s="275"/>
      <c r="F13" s="275"/>
      <c r="G13" s="275"/>
      <c r="H13" s="275"/>
      <c r="I13" s="275"/>
      <c r="J13" s="275"/>
      <c r="K13" s="427">
        <f>'GL Form 0'!$K$7</f>
        <v>0</v>
      </c>
      <c r="L13" s="427"/>
      <c r="M13" s="427"/>
      <c r="N13" s="427"/>
      <c r="O13" s="427"/>
      <c r="P13" s="427"/>
      <c r="Q13" s="427"/>
      <c r="R13" s="427"/>
      <c r="S13" s="427"/>
      <c r="T13" s="427"/>
      <c r="U13" s="427"/>
      <c r="V13" s="427"/>
      <c r="W13" s="427"/>
      <c r="X13" s="427"/>
      <c r="Y13" s="427"/>
      <c r="Z13" s="427"/>
      <c r="AA13" s="427"/>
      <c r="AB13" s="427"/>
      <c r="AC13" s="427"/>
      <c r="AD13" s="427"/>
      <c r="AE13" s="427"/>
      <c r="AF13" s="427"/>
      <c r="AG13" s="275" t="s">
        <v>27</v>
      </c>
      <c r="AH13" s="275"/>
      <c r="AI13" s="275"/>
      <c r="AJ13" s="275"/>
      <c r="AK13" s="275"/>
      <c r="AL13" s="275"/>
      <c r="AM13" s="275"/>
      <c r="AN13" s="275"/>
      <c r="AO13" s="427">
        <f>'GL Form 0'!$AO$7</f>
        <v>0</v>
      </c>
      <c r="AP13" s="427"/>
      <c r="AQ13" s="427"/>
      <c r="AR13" s="427"/>
      <c r="AS13" s="427"/>
      <c r="AT13" s="427"/>
      <c r="AU13" s="427"/>
      <c r="AV13" s="427"/>
      <c r="AW13" s="427"/>
      <c r="AX13" s="427"/>
      <c r="AY13" s="427"/>
      <c r="AZ13" s="427"/>
      <c r="BA13" s="427"/>
      <c r="BB13" s="427"/>
      <c r="BC13" s="427"/>
      <c r="BD13" s="427"/>
      <c r="BE13" s="267" t="s">
        <v>29</v>
      </c>
      <c r="BF13" s="267"/>
      <c r="BG13" s="267"/>
      <c r="BH13" s="267"/>
      <c r="BI13" s="267"/>
      <c r="BJ13" s="267"/>
      <c r="BK13" s="267"/>
      <c r="BL13" s="267"/>
      <c r="BM13" s="427">
        <f>'GL Form 0'!$BM$7</f>
        <v>0</v>
      </c>
      <c r="BN13" s="427"/>
      <c r="BO13" s="427"/>
      <c r="BP13" s="427"/>
      <c r="BQ13" s="427"/>
      <c r="BR13" s="427"/>
      <c r="BS13" s="427"/>
      <c r="BT13" s="427"/>
      <c r="BU13" s="427"/>
      <c r="BV13" s="427"/>
      <c r="BW13" s="52"/>
    </row>
    <row r="14" spans="1:75" s="6" customFormat="1" ht="15" customHeight="1" x14ac:dyDescent="0.25">
      <c r="A14" s="5"/>
      <c r="B14" s="55"/>
      <c r="C14" s="275" t="s">
        <v>28</v>
      </c>
      <c r="D14" s="275"/>
      <c r="E14" s="275"/>
      <c r="F14" s="275"/>
      <c r="G14" s="275"/>
      <c r="H14" s="275"/>
      <c r="I14" s="427">
        <f>'GL Form 0'!$I$8</f>
        <v>0</v>
      </c>
      <c r="J14" s="427"/>
      <c r="K14" s="427"/>
      <c r="L14" s="427"/>
      <c r="M14" s="427"/>
      <c r="N14" s="427"/>
      <c r="O14" s="427"/>
      <c r="P14" s="427"/>
      <c r="Q14" s="427"/>
      <c r="R14" s="427"/>
      <c r="S14" s="427"/>
      <c r="T14" s="427"/>
      <c r="U14" s="427"/>
      <c r="V14" s="427"/>
      <c r="W14" s="427"/>
      <c r="X14" s="427"/>
      <c r="Y14" s="427"/>
      <c r="Z14" s="427"/>
      <c r="AA14" s="427"/>
      <c r="AB14" s="275" t="s">
        <v>30</v>
      </c>
      <c r="AC14" s="275"/>
      <c r="AD14" s="275"/>
      <c r="AE14" s="427">
        <f>'GL Form 0'!$AE$8</f>
        <v>0</v>
      </c>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275" t="s">
        <v>32</v>
      </c>
      <c r="BB14" s="275"/>
      <c r="BC14" s="275"/>
      <c r="BD14" s="275"/>
      <c r="BE14" s="275"/>
      <c r="BF14" s="275"/>
      <c r="BG14" s="275"/>
      <c r="BH14" s="275"/>
      <c r="BI14" s="275"/>
      <c r="BJ14" s="427">
        <f>'GL Form 0'!$BJ$8</f>
        <v>0</v>
      </c>
      <c r="BK14" s="427"/>
      <c r="BL14" s="427"/>
      <c r="BM14" s="427"/>
      <c r="BN14" s="427"/>
      <c r="BO14" s="427"/>
      <c r="BP14" s="427"/>
      <c r="BQ14" s="427"/>
      <c r="BR14" s="427"/>
      <c r="BS14" s="427"/>
      <c r="BT14" s="427"/>
      <c r="BU14" s="427"/>
      <c r="BV14" s="427"/>
      <c r="BW14" s="52"/>
    </row>
    <row r="15" spans="1:75" s="6" customFormat="1" ht="15" customHeight="1" x14ac:dyDescent="0.25">
      <c r="A15" s="5"/>
      <c r="B15" s="55"/>
      <c r="C15" s="275" t="s">
        <v>33</v>
      </c>
      <c r="D15" s="275"/>
      <c r="E15" s="275"/>
      <c r="F15" s="275"/>
      <c r="G15" s="275"/>
      <c r="H15" s="275"/>
      <c r="I15" s="427">
        <f>'GL Form 0'!$I$9</f>
        <v>0</v>
      </c>
      <c r="J15" s="427"/>
      <c r="K15" s="427"/>
      <c r="L15" s="427"/>
      <c r="M15" s="427"/>
      <c r="N15" s="427"/>
      <c r="O15" s="427"/>
      <c r="P15" s="427"/>
      <c r="Q15" s="427"/>
      <c r="R15" s="427"/>
      <c r="S15" s="427"/>
      <c r="T15" s="427"/>
      <c r="U15" s="427"/>
      <c r="V15" s="427"/>
      <c r="W15" s="427"/>
      <c r="X15" s="427"/>
      <c r="Y15" s="427"/>
      <c r="Z15" s="427"/>
      <c r="AA15" s="427"/>
      <c r="AB15" s="275" t="s">
        <v>34</v>
      </c>
      <c r="AC15" s="275"/>
      <c r="AD15" s="275"/>
      <c r="AE15" s="275"/>
      <c r="AF15" s="275"/>
      <c r="AG15" s="275"/>
      <c r="AH15" s="275"/>
      <c r="AI15" s="194">
        <f>'GL Form 0'!$AI$9</f>
        <v>0</v>
      </c>
      <c r="AJ15" s="194"/>
      <c r="AK15" s="194"/>
      <c r="AL15" s="194"/>
      <c r="AM15" s="194"/>
      <c r="AN15" s="194"/>
      <c r="AO15" s="194"/>
      <c r="AP15" s="194"/>
      <c r="AQ15" s="275" t="s">
        <v>35</v>
      </c>
      <c r="AR15" s="275"/>
      <c r="AS15" s="275"/>
      <c r="AT15" s="275"/>
      <c r="AU15" s="275"/>
      <c r="AV15" s="275"/>
      <c r="AW15" s="275"/>
      <c r="AX15" s="275"/>
      <c r="AY15" s="427">
        <f>'GL Form 0'!$AY$9</f>
        <v>0</v>
      </c>
      <c r="AZ15" s="427"/>
      <c r="BA15" s="427"/>
      <c r="BB15" s="427"/>
      <c r="BC15" s="427"/>
      <c r="BD15" s="427"/>
      <c r="BE15" s="427"/>
      <c r="BF15" s="427"/>
      <c r="BG15" s="427"/>
      <c r="BH15" s="427"/>
      <c r="BI15" s="427"/>
      <c r="BJ15" s="427"/>
      <c r="BK15" s="427"/>
      <c r="BL15" s="427"/>
      <c r="BM15" s="427"/>
      <c r="BN15" s="427"/>
      <c r="BO15" s="427"/>
      <c r="BP15" s="427"/>
      <c r="BQ15" s="427"/>
      <c r="BR15" s="427"/>
      <c r="BS15" s="427"/>
      <c r="BT15" s="427"/>
      <c r="BU15" s="427"/>
      <c r="BV15" s="427"/>
      <c r="BW15" s="52"/>
    </row>
    <row r="16" spans="1:75" ht="13.2" x14ac:dyDescent="0.25">
      <c r="A16" s="5"/>
      <c r="B16" s="55"/>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row>
    <row r="17" spans="1:75" ht="13.2" x14ac:dyDescent="0.25">
      <c r="A17" s="5"/>
      <c r="B17" s="426" t="s">
        <v>548</v>
      </c>
      <c r="C17" s="426"/>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6"/>
      <c r="BR17" s="426"/>
      <c r="BS17" s="426"/>
      <c r="BT17" s="426"/>
      <c r="BU17" s="426"/>
      <c r="BV17" s="426"/>
      <c r="BW17" s="426"/>
    </row>
    <row r="18" spans="1:75" ht="15" x14ac:dyDescent="0.25">
      <c r="A18" s="5"/>
      <c r="B18" s="110"/>
      <c r="C18" s="885" t="s">
        <v>10</v>
      </c>
      <c r="D18" s="885"/>
      <c r="E18" s="885"/>
      <c r="F18" s="885"/>
      <c r="G18" s="885"/>
      <c r="H18" s="885"/>
      <c r="I18" s="885"/>
      <c r="J18" s="885"/>
      <c r="K18" s="885"/>
      <c r="L18" s="885"/>
      <c r="M18" s="885"/>
      <c r="N18" s="885"/>
      <c r="O18" s="885"/>
      <c r="P18" s="885"/>
      <c r="Q18" s="885"/>
      <c r="R18" s="885"/>
      <c r="S18" s="885"/>
      <c r="T18" s="885" t="s">
        <v>11</v>
      </c>
      <c r="U18" s="885"/>
      <c r="V18" s="885"/>
      <c r="W18" s="885"/>
      <c r="X18" s="885"/>
      <c r="Y18" s="885"/>
      <c r="Z18" s="885"/>
      <c r="AA18" s="885"/>
      <c r="AB18" s="885"/>
      <c r="AC18" s="885" t="s">
        <v>636</v>
      </c>
      <c r="AD18" s="885"/>
      <c r="AE18" s="885"/>
      <c r="AF18" s="885"/>
      <c r="AG18" s="885"/>
      <c r="AH18" s="885"/>
      <c r="AI18" s="885"/>
      <c r="AJ18" s="885"/>
      <c r="AK18" s="885"/>
      <c r="AL18" s="885"/>
      <c r="AM18" s="885"/>
      <c r="AN18" s="885"/>
      <c r="AO18" s="885"/>
      <c r="AP18" s="885"/>
      <c r="AQ18" s="885"/>
      <c r="AR18" s="885"/>
      <c r="AS18" s="885"/>
      <c r="AT18" s="885"/>
      <c r="AU18" s="885"/>
      <c r="AV18" s="885"/>
      <c r="AW18" s="885"/>
      <c r="AX18" s="885"/>
      <c r="AY18" s="885"/>
      <c r="AZ18" s="885"/>
      <c r="BA18" s="885"/>
      <c r="BB18" s="885"/>
      <c r="BC18" s="885"/>
      <c r="BD18" s="885"/>
      <c r="BE18" s="885"/>
      <c r="BF18" s="885"/>
      <c r="BG18" s="885"/>
      <c r="BH18" s="885"/>
      <c r="BI18" s="885"/>
      <c r="BJ18" s="886" t="s">
        <v>289</v>
      </c>
      <c r="BK18" s="886"/>
      <c r="BL18" s="886"/>
      <c r="BM18" s="886"/>
      <c r="BN18" s="886"/>
      <c r="BO18" s="886"/>
      <c r="BP18" s="886"/>
      <c r="BQ18" s="886"/>
      <c r="BR18" s="886"/>
      <c r="BS18" s="886"/>
      <c r="BT18" s="886"/>
      <c r="BU18" s="886"/>
      <c r="BV18" s="110"/>
      <c r="BW18" s="110"/>
    </row>
    <row r="19" spans="1:75" ht="13.2" x14ac:dyDescent="0.25">
      <c r="A19" s="5"/>
      <c r="B19" s="110"/>
      <c r="C19" s="885"/>
      <c r="D19" s="885"/>
      <c r="E19" s="885"/>
      <c r="F19" s="885"/>
      <c r="G19" s="885"/>
      <c r="H19" s="885"/>
      <c r="I19" s="885"/>
      <c r="J19" s="885"/>
      <c r="K19" s="885"/>
      <c r="L19" s="885"/>
      <c r="M19" s="885"/>
      <c r="N19" s="885"/>
      <c r="O19" s="885"/>
      <c r="P19" s="885"/>
      <c r="Q19" s="885"/>
      <c r="R19" s="885"/>
      <c r="S19" s="885"/>
      <c r="T19" s="885"/>
      <c r="U19" s="885"/>
      <c r="V19" s="885"/>
      <c r="W19" s="885"/>
      <c r="X19" s="885"/>
      <c r="Y19" s="885"/>
      <c r="Z19" s="885"/>
      <c r="AA19" s="885"/>
      <c r="AB19" s="885"/>
      <c r="AC19" s="887" t="s">
        <v>549</v>
      </c>
      <c r="AD19" s="887"/>
      <c r="AE19" s="888" t="s">
        <v>550</v>
      </c>
      <c r="AF19" s="888"/>
      <c r="AG19" s="888"/>
      <c r="AH19" s="887" t="s">
        <v>551</v>
      </c>
      <c r="AI19" s="887"/>
      <c r="AJ19" s="888" t="s">
        <v>550</v>
      </c>
      <c r="AK19" s="888"/>
      <c r="AL19" s="888"/>
      <c r="AM19" s="887" t="s">
        <v>552</v>
      </c>
      <c r="AN19" s="887"/>
      <c r="AO19" s="888" t="s">
        <v>550</v>
      </c>
      <c r="AP19" s="888"/>
      <c r="AQ19" s="888"/>
      <c r="AR19" s="887" t="s">
        <v>553</v>
      </c>
      <c r="AS19" s="887"/>
      <c r="AT19" s="888" t="s">
        <v>550</v>
      </c>
      <c r="AU19" s="888"/>
      <c r="AV19" s="888"/>
      <c r="AW19" s="889"/>
      <c r="AX19" s="890"/>
      <c r="AY19" s="891"/>
      <c r="AZ19" s="887" t="s">
        <v>554</v>
      </c>
      <c r="BA19" s="887"/>
      <c r="BB19" s="887"/>
      <c r="BC19" s="887"/>
      <c r="BD19" s="887"/>
      <c r="BE19" s="887" t="s">
        <v>555</v>
      </c>
      <c r="BF19" s="887"/>
      <c r="BG19" s="887"/>
      <c r="BH19" s="887"/>
      <c r="BI19" s="887"/>
      <c r="BJ19" s="886"/>
      <c r="BK19" s="886"/>
      <c r="BL19" s="886"/>
      <c r="BM19" s="886"/>
      <c r="BN19" s="886"/>
      <c r="BO19" s="886"/>
      <c r="BP19" s="886"/>
      <c r="BQ19" s="886"/>
      <c r="BR19" s="886"/>
      <c r="BS19" s="886"/>
      <c r="BT19" s="886"/>
      <c r="BU19" s="886"/>
      <c r="BV19" s="110"/>
      <c r="BW19" s="110"/>
    </row>
    <row r="20" spans="1:75" ht="13.2" x14ac:dyDescent="0.25">
      <c r="A20" s="5"/>
      <c r="B20" s="110"/>
      <c r="C20" s="901" t="s">
        <v>671</v>
      </c>
      <c r="D20" s="901"/>
      <c r="E20" s="901"/>
      <c r="F20" s="901"/>
      <c r="G20" s="901"/>
      <c r="H20" s="901"/>
      <c r="I20" s="901"/>
      <c r="J20" s="901"/>
      <c r="K20" s="901"/>
      <c r="L20" s="901"/>
      <c r="M20" s="901"/>
      <c r="N20" s="901"/>
      <c r="O20" s="901"/>
      <c r="P20" s="901"/>
      <c r="Q20" s="901"/>
      <c r="R20" s="901"/>
      <c r="S20" s="901"/>
      <c r="T20" s="887" t="s">
        <v>12</v>
      </c>
      <c r="U20" s="887"/>
      <c r="V20" s="887"/>
      <c r="W20" s="887"/>
      <c r="X20" s="887"/>
      <c r="Y20" s="887"/>
      <c r="Z20" s="887"/>
      <c r="AA20" s="887"/>
      <c r="AB20" s="887"/>
      <c r="AC20" s="900"/>
      <c r="AD20" s="900"/>
      <c r="AE20" s="900"/>
      <c r="AF20" s="900"/>
      <c r="AG20" s="900"/>
      <c r="AH20" s="900"/>
      <c r="AI20" s="900"/>
      <c r="AJ20" s="900"/>
      <c r="AK20" s="900"/>
      <c r="AL20" s="900"/>
      <c r="AM20" s="900"/>
      <c r="AN20" s="900"/>
      <c r="AO20" s="900"/>
      <c r="AP20" s="900"/>
      <c r="AQ20" s="900"/>
      <c r="AR20" s="900"/>
      <c r="AS20" s="900"/>
      <c r="AT20" s="900"/>
      <c r="AU20" s="900"/>
      <c r="AV20" s="900"/>
      <c r="AW20" s="892"/>
      <c r="AX20" s="893"/>
      <c r="AY20" s="894"/>
      <c r="AZ20" s="898" t="str">
        <f>IF(COUNT(AC20:AV20)&gt;0,AVERAGE(AC20:AV20),"")</f>
        <v/>
      </c>
      <c r="BA20" s="898"/>
      <c r="BB20" s="898"/>
      <c r="BC20" s="898"/>
      <c r="BD20" s="898"/>
      <c r="BE20" s="898" t="str">
        <f>IF(COUNT(AC20:AV20)&gt;0,STDEV(AC20:AV20),"")</f>
        <v/>
      </c>
      <c r="BF20" s="898"/>
      <c r="BG20" s="898"/>
      <c r="BH20" s="898"/>
      <c r="BI20" s="898"/>
      <c r="BJ20" s="400"/>
      <c r="BK20" s="400"/>
      <c r="BL20" s="400"/>
      <c r="BM20" s="400"/>
      <c r="BN20" s="400"/>
      <c r="BO20" s="400"/>
      <c r="BP20" s="400"/>
      <c r="BQ20" s="400"/>
      <c r="BR20" s="400"/>
      <c r="BS20" s="400"/>
      <c r="BT20" s="400"/>
      <c r="BU20" s="400"/>
      <c r="BV20" s="110"/>
      <c r="BW20" s="110"/>
    </row>
    <row r="21" spans="1:75" ht="13.2" x14ac:dyDescent="0.25">
      <c r="A21" s="5"/>
      <c r="B21" s="110"/>
      <c r="C21" s="899" t="s">
        <v>672</v>
      </c>
      <c r="D21" s="899"/>
      <c r="E21" s="899"/>
      <c r="F21" s="899"/>
      <c r="G21" s="899"/>
      <c r="H21" s="899"/>
      <c r="I21" s="899"/>
      <c r="J21" s="899"/>
      <c r="K21" s="899"/>
      <c r="L21" s="899"/>
      <c r="M21" s="899"/>
      <c r="N21" s="899"/>
      <c r="O21" s="899"/>
      <c r="P21" s="899"/>
      <c r="Q21" s="899"/>
      <c r="R21" s="899"/>
      <c r="S21" s="899"/>
      <c r="T21" s="887" t="s">
        <v>12</v>
      </c>
      <c r="U21" s="887"/>
      <c r="V21" s="887"/>
      <c r="W21" s="887"/>
      <c r="X21" s="887"/>
      <c r="Y21" s="887"/>
      <c r="Z21" s="887"/>
      <c r="AA21" s="887"/>
      <c r="AB21" s="887"/>
      <c r="AC21" s="900"/>
      <c r="AD21" s="900"/>
      <c r="AE21" s="900"/>
      <c r="AF21" s="900"/>
      <c r="AG21" s="900"/>
      <c r="AH21" s="900"/>
      <c r="AI21" s="900"/>
      <c r="AJ21" s="900"/>
      <c r="AK21" s="900"/>
      <c r="AL21" s="900"/>
      <c r="AM21" s="900"/>
      <c r="AN21" s="900"/>
      <c r="AO21" s="900"/>
      <c r="AP21" s="900"/>
      <c r="AQ21" s="900"/>
      <c r="AR21" s="900"/>
      <c r="AS21" s="900"/>
      <c r="AT21" s="900"/>
      <c r="AU21" s="900"/>
      <c r="AV21" s="900"/>
      <c r="AW21" s="892"/>
      <c r="AX21" s="893"/>
      <c r="AY21" s="894"/>
      <c r="AZ21" s="898" t="str">
        <f t="shared" ref="AZ21:AZ45" si="0">IF(COUNT(AC21:AV21)&gt;0,AVERAGE(AC21:AV21),"")</f>
        <v/>
      </c>
      <c r="BA21" s="898"/>
      <c r="BB21" s="898"/>
      <c r="BC21" s="898"/>
      <c r="BD21" s="898"/>
      <c r="BE21" s="898" t="str">
        <f t="shared" ref="BE21:BE45" si="1">IF(COUNT(AC21:AV21)&gt;0,STDEV(AC21:AV21),"")</f>
        <v/>
      </c>
      <c r="BF21" s="898"/>
      <c r="BG21" s="898"/>
      <c r="BH21" s="898"/>
      <c r="BI21" s="898"/>
      <c r="BJ21" s="400"/>
      <c r="BK21" s="400"/>
      <c r="BL21" s="400"/>
      <c r="BM21" s="400"/>
      <c r="BN21" s="400"/>
      <c r="BO21" s="400"/>
      <c r="BP21" s="400"/>
      <c r="BQ21" s="400"/>
      <c r="BR21" s="400"/>
      <c r="BS21" s="400"/>
      <c r="BT21" s="400"/>
      <c r="BU21" s="400"/>
      <c r="BV21" s="110"/>
      <c r="BW21" s="110"/>
    </row>
    <row r="22" spans="1:75" ht="13.2" x14ac:dyDescent="0.25">
      <c r="A22" s="5"/>
      <c r="B22" s="110"/>
      <c r="C22" s="901" t="s">
        <v>15</v>
      </c>
      <c r="D22" s="901"/>
      <c r="E22" s="901"/>
      <c r="F22" s="901"/>
      <c r="G22" s="901"/>
      <c r="H22" s="901"/>
      <c r="I22" s="901"/>
      <c r="J22" s="901"/>
      <c r="K22" s="901"/>
      <c r="L22" s="901"/>
      <c r="M22" s="901"/>
      <c r="N22" s="901"/>
      <c r="O22" s="901"/>
      <c r="P22" s="901"/>
      <c r="Q22" s="901"/>
      <c r="R22" s="901"/>
      <c r="S22" s="901"/>
      <c r="T22" s="887" t="s">
        <v>16</v>
      </c>
      <c r="U22" s="887"/>
      <c r="V22" s="887"/>
      <c r="W22" s="887"/>
      <c r="X22" s="887"/>
      <c r="Y22" s="887"/>
      <c r="Z22" s="887"/>
      <c r="AA22" s="887"/>
      <c r="AB22" s="887"/>
      <c r="AC22" s="900"/>
      <c r="AD22" s="900"/>
      <c r="AE22" s="900"/>
      <c r="AF22" s="900"/>
      <c r="AG22" s="900"/>
      <c r="AH22" s="900"/>
      <c r="AI22" s="900"/>
      <c r="AJ22" s="900"/>
      <c r="AK22" s="900"/>
      <c r="AL22" s="900"/>
      <c r="AM22" s="900"/>
      <c r="AN22" s="900"/>
      <c r="AO22" s="900"/>
      <c r="AP22" s="900"/>
      <c r="AQ22" s="900"/>
      <c r="AR22" s="900"/>
      <c r="AS22" s="900"/>
      <c r="AT22" s="900"/>
      <c r="AU22" s="900"/>
      <c r="AV22" s="900"/>
      <c r="AW22" s="892"/>
      <c r="AX22" s="893"/>
      <c r="AY22" s="894"/>
      <c r="AZ22" s="898" t="str">
        <f t="shared" si="0"/>
        <v/>
      </c>
      <c r="BA22" s="898"/>
      <c r="BB22" s="898"/>
      <c r="BC22" s="898"/>
      <c r="BD22" s="898"/>
      <c r="BE22" s="898" t="str">
        <f t="shared" si="1"/>
        <v/>
      </c>
      <c r="BF22" s="898"/>
      <c r="BG22" s="898"/>
      <c r="BH22" s="898"/>
      <c r="BI22" s="898"/>
      <c r="BJ22" s="400"/>
      <c r="BK22" s="400"/>
      <c r="BL22" s="400"/>
      <c r="BM22" s="400"/>
      <c r="BN22" s="400"/>
      <c r="BO22" s="400"/>
      <c r="BP22" s="400"/>
      <c r="BQ22" s="400"/>
      <c r="BR22" s="400"/>
      <c r="BS22" s="400"/>
      <c r="BT22" s="400"/>
      <c r="BU22" s="400"/>
      <c r="BV22" s="110"/>
      <c r="BW22" s="110"/>
    </row>
    <row r="23" spans="1:75" ht="13.2" x14ac:dyDescent="0.25">
      <c r="A23" s="5"/>
      <c r="B23" s="110"/>
      <c r="C23" s="901" t="s">
        <v>498</v>
      </c>
      <c r="D23" s="901"/>
      <c r="E23" s="901"/>
      <c r="F23" s="901"/>
      <c r="G23" s="901"/>
      <c r="H23" s="901"/>
      <c r="I23" s="901"/>
      <c r="J23" s="901"/>
      <c r="K23" s="901"/>
      <c r="L23" s="901"/>
      <c r="M23" s="901"/>
      <c r="N23" s="901"/>
      <c r="O23" s="901"/>
      <c r="P23" s="901"/>
      <c r="Q23" s="901"/>
      <c r="R23" s="901"/>
      <c r="S23" s="901"/>
      <c r="T23" s="900"/>
      <c r="U23" s="900"/>
      <c r="V23" s="900"/>
      <c r="W23" s="900"/>
      <c r="X23" s="900"/>
      <c r="Y23" s="900"/>
      <c r="Z23" s="900"/>
      <c r="AA23" s="900"/>
      <c r="AB23" s="900"/>
      <c r="AC23" s="900"/>
      <c r="AD23" s="900"/>
      <c r="AE23" s="900"/>
      <c r="AF23" s="900"/>
      <c r="AG23" s="900"/>
      <c r="AH23" s="900"/>
      <c r="AI23" s="900"/>
      <c r="AJ23" s="900"/>
      <c r="AK23" s="900"/>
      <c r="AL23" s="900"/>
      <c r="AM23" s="900"/>
      <c r="AN23" s="900"/>
      <c r="AO23" s="900"/>
      <c r="AP23" s="900"/>
      <c r="AQ23" s="900"/>
      <c r="AR23" s="900"/>
      <c r="AS23" s="900"/>
      <c r="AT23" s="900"/>
      <c r="AU23" s="900"/>
      <c r="AV23" s="900"/>
      <c r="AW23" s="892"/>
      <c r="AX23" s="893"/>
      <c r="AY23" s="894"/>
      <c r="AZ23" s="898" t="str">
        <f t="shared" si="0"/>
        <v/>
      </c>
      <c r="BA23" s="898"/>
      <c r="BB23" s="898"/>
      <c r="BC23" s="898"/>
      <c r="BD23" s="898"/>
      <c r="BE23" s="898" t="str">
        <f t="shared" si="1"/>
        <v/>
      </c>
      <c r="BF23" s="898"/>
      <c r="BG23" s="898"/>
      <c r="BH23" s="898"/>
      <c r="BI23" s="898"/>
      <c r="BJ23" s="400"/>
      <c r="BK23" s="400"/>
      <c r="BL23" s="400"/>
      <c r="BM23" s="400"/>
      <c r="BN23" s="400"/>
      <c r="BO23" s="400"/>
      <c r="BP23" s="400"/>
      <c r="BQ23" s="400"/>
      <c r="BR23" s="400"/>
      <c r="BS23" s="400"/>
      <c r="BT23" s="400"/>
      <c r="BU23" s="400"/>
      <c r="BV23" s="110"/>
      <c r="BW23" s="110"/>
    </row>
    <row r="24" spans="1:75" ht="13.2" x14ac:dyDescent="0.25">
      <c r="A24" s="5"/>
      <c r="B24" s="110"/>
      <c r="C24" s="901" t="s">
        <v>556</v>
      </c>
      <c r="D24" s="901"/>
      <c r="E24" s="901"/>
      <c r="F24" s="901"/>
      <c r="G24" s="901"/>
      <c r="H24" s="901"/>
      <c r="I24" s="901"/>
      <c r="J24" s="901"/>
      <c r="K24" s="901"/>
      <c r="L24" s="901"/>
      <c r="M24" s="901"/>
      <c r="N24" s="901"/>
      <c r="O24" s="901"/>
      <c r="P24" s="901"/>
      <c r="Q24" s="901"/>
      <c r="R24" s="901"/>
      <c r="S24" s="901"/>
      <c r="T24" s="887" t="s">
        <v>18</v>
      </c>
      <c r="U24" s="887"/>
      <c r="V24" s="887"/>
      <c r="W24" s="887"/>
      <c r="X24" s="887"/>
      <c r="Y24" s="887"/>
      <c r="Z24" s="887"/>
      <c r="AA24" s="887"/>
      <c r="AB24" s="887"/>
      <c r="AC24" s="900"/>
      <c r="AD24" s="900"/>
      <c r="AE24" s="900"/>
      <c r="AF24" s="900"/>
      <c r="AG24" s="900"/>
      <c r="AH24" s="900"/>
      <c r="AI24" s="900"/>
      <c r="AJ24" s="900"/>
      <c r="AK24" s="900"/>
      <c r="AL24" s="900"/>
      <c r="AM24" s="900"/>
      <c r="AN24" s="900"/>
      <c r="AO24" s="900"/>
      <c r="AP24" s="900"/>
      <c r="AQ24" s="900"/>
      <c r="AR24" s="900"/>
      <c r="AS24" s="900"/>
      <c r="AT24" s="900"/>
      <c r="AU24" s="900"/>
      <c r="AV24" s="900"/>
      <c r="AW24" s="892"/>
      <c r="AX24" s="893"/>
      <c r="AY24" s="894"/>
      <c r="AZ24" s="898" t="str">
        <f t="shared" si="0"/>
        <v/>
      </c>
      <c r="BA24" s="898"/>
      <c r="BB24" s="898"/>
      <c r="BC24" s="898"/>
      <c r="BD24" s="898"/>
      <c r="BE24" s="898" t="str">
        <f t="shared" si="1"/>
        <v/>
      </c>
      <c r="BF24" s="898"/>
      <c r="BG24" s="898"/>
      <c r="BH24" s="898"/>
      <c r="BI24" s="898"/>
      <c r="BJ24" s="400"/>
      <c r="BK24" s="400"/>
      <c r="BL24" s="400"/>
      <c r="BM24" s="400"/>
      <c r="BN24" s="400"/>
      <c r="BO24" s="400"/>
      <c r="BP24" s="400"/>
      <c r="BQ24" s="400"/>
      <c r="BR24" s="400"/>
      <c r="BS24" s="400"/>
      <c r="BT24" s="400"/>
      <c r="BU24" s="400"/>
      <c r="BV24" s="110"/>
      <c r="BW24" s="110"/>
    </row>
    <row r="25" spans="1:75" ht="13.2" x14ac:dyDescent="0.25">
      <c r="A25" s="5"/>
      <c r="B25" s="110"/>
      <c r="C25" s="901" t="s">
        <v>557</v>
      </c>
      <c r="D25" s="901"/>
      <c r="E25" s="901"/>
      <c r="F25" s="901"/>
      <c r="G25" s="901"/>
      <c r="H25" s="901"/>
      <c r="I25" s="901"/>
      <c r="J25" s="901"/>
      <c r="K25" s="901"/>
      <c r="L25" s="901"/>
      <c r="M25" s="901"/>
      <c r="N25" s="901"/>
      <c r="O25" s="901"/>
      <c r="P25" s="901"/>
      <c r="Q25" s="901"/>
      <c r="R25" s="901"/>
      <c r="S25" s="901"/>
      <c r="T25" s="887" t="s">
        <v>543</v>
      </c>
      <c r="U25" s="887"/>
      <c r="V25" s="887"/>
      <c r="W25" s="887"/>
      <c r="X25" s="887"/>
      <c r="Y25" s="887"/>
      <c r="Z25" s="887"/>
      <c r="AA25" s="887"/>
      <c r="AB25" s="887"/>
      <c r="AC25" s="900"/>
      <c r="AD25" s="900"/>
      <c r="AE25" s="900"/>
      <c r="AF25" s="900"/>
      <c r="AG25" s="900"/>
      <c r="AH25" s="900"/>
      <c r="AI25" s="900"/>
      <c r="AJ25" s="900"/>
      <c r="AK25" s="900"/>
      <c r="AL25" s="900"/>
      <c r="AM25" s="900"/>
      <c r="AN25" s="900"/>
      <c r="AO25" s="900"/>
      <c r="AP25" s="900"/>
      <c r="AQ25" s="900"/>
      <c r="AR25" s="900"/>
      <c r="AS25" s="900"/>
      <c r="AT25" s="900"/>
      <c r="AU25" s="900"/>
      <c r="AV25" s="900"/>
      <c r="AW25" s="892"/>
      <c r="AX25" s="893"/>
      <c r="AY25" s="894"/>
      <c r="AZ25" s="898" t="str">
        <f t="shared" si="0"/>
        <v/>
      </c>
      <c r="BA25" s="898"/>
      <c r="BB25" s="898"/>
      <c r="BC25" s="898"/>
      <c r="BD25" s="898"/>
      <c r="BE25" s="898" t="str">
        <f t="shared" si="1"/>
        <v/>
      </c>
      <c r="BF25" s="898"/>
      <c r="BG25" s="898"/>
      <c r="BH25" s="898"/>
      <c r="BI25" s="898"/>
      <c r="BJ25" s="400"/>
      <c r="BK25" s="400"/>
      <c r="BL25" s="400"/>
      <c r="BM25" s="400"/>
      <c r="BN25" s="400"/>
      <c r="BO25" s="400"/>
      <c r="BP25" s="400"/>
      <c r="BQ25" s="400"/>
      <c r="BR25" s="400"/>
      <c r="BS25" s="400"/>
      <c r="BT25" s="400"/>
      <c r="BU25" s="400"/>
      <c r="BV25" s="110"/>
      <c r="BW25" s="110"/>
    </row>
    <row r="26" spans="1:75" ht="13.2" x14ac:dyDescent="0.25">
      <c r="A26" s="5"/>
      <c r="B26" s="110"/>
      <c r="C26" s="901" t="s">
        <v>19</v>
      </c>
      <c r="D26" s="901"/>
      <c r="E26" s="901"/>
      <c r="F26" s="901"/>
      <c r="G26" s="901"/>
      <c r="H26" s="901"/>
      <c r="I26" s="901"/>
      <c r="J26" s="901"/>
      <c r="K26" s="901"/>
      <c r="L26" s="901"/>
      <c r="M26" s="901"/>
      <c r="N26" s="901"/>
      <c r="O26" s="901"/>
      <c r="P26" s="901"/>
      <c r="Q26" s="901"/>
      <c r="R26" s="901"/>
      <c r="S26" s="901"/>
      <c r="T26" s="900"/>
      <c r="U26" s="900"/>
      <c r="V26" s="900"/>
      <c r="W26" s="900"/>
      <c r="X26" s="900"/>
      <c r="Y26" s="900"/>
      <c r="Z26" s="900"/>
      <c r="AA26" s="900"/>
      <c r="AB26" s="900"/>
      <c r="AC26" s="900"/>
      <c r="AD26" s="900"/>
      <c r="AE26" s="900"/>
      <c r="AF26" s="900"/>
      <c r="AG26" s="900"/>
      <c r="AH26" s="900"/>
      <c r="AI26" s="900"/>
      <c r="AJ26" s="900"/>
      <c r="AK26" s="900"/>
      <c r="AL26" s="900"/>
      <c r="AM26" s="900"/>
      <c r="AN26" s="900"/>
      <c r="AO26" s="900"/>
      <c r="AP26" s="900"/>
      <c r="AQ26" s="900"/>
      <c r="AR26" s="900"/>
      <c r="AS26" s="900"/>
      <c r="AT26" s="900"/>
      <c r="AU26" s="900"/>
      <c r="AV26" s="900"/>
      <c r="AW26" s="892"/>
      <c r="AX26" s="893"/>
      <c r="AY26" s="894"/>
      <c r="AZ26" s="898" t="str">
        <f t="shared" si="0"/>
        <v/>
      </c>
      <c r="BA26" s="898"/>
      <c r="BB26" s="898"/>
      <c r="BC26" s="898"/>
      <c r="BD26" s="898"/>
      <c r="BE26" s="898" t="str">
        <f t="shared" si="1"/>
        <v/>
      </c>
      <c r="BF26" s="898"/>
      <c r="BG26" s="898"/>
      <c r="BH26" s="898"/>
      <c r="BI26" s="898"/>
      <c r="BJ26" s="400"/>
      <c r="BK26" s="400"/>
      <c r="BL26" s="400"/>
      <c r="BM26" s="400"/>
      <c r="BN26" s="400"/>
      <c r="BO26" s="400"/>
      <c r="BP26" s="400"/>
      <c r="BQ26" s="400"/>
      <c r="BR26" s="400"/>
      <c r="BS26" s="400"/>
      <c r="BT26" s="400"/>
      <c r="BU26" s="400"/>
      <c r="BV26" s="110"/>
      <c r="BW26" s="110"/>
    </row>
    <row r="27" spans="1:75" ht="13.2" x14ac:dyDescent="0.25">
      <c r="A27" s="5"/>
      <c r="B27" s="110"/>
      <c r="C27" s="901" t="s">
        <v>236</v>
      </c>
      <c r="D27" s="901"/>
      <c r="E27" s="901"/>
      <c r="F27" s="901"/>
      <c r="G27" s="901"/>
      <c r="H27" s="901"/>
      <c r="I27" s="901"/>
      <c r="J27" s="901"/>
      <c r="K27" s="901"/>
      <c r="L27" s="901"/>
      <c r="M27" s="901"/>
      <c r="N27" s="901"/>
      <c r="O27" s="901"/>
      <c r="P27" s="901"/>
      <c r="Q27" s="901"/>
      <c r="R27" s="901"/>
      <c r="S27" s="901"/>
      <c r="T27" s="887" t="s">
        <v>237</v>
      </c>
      <c r="U27" s="887"/>
      <c r="V27" s="887"/>
      <c r="W27" s="887"/>
      <c r="X27" s="887"/>
      <c r="Y27" s="887"/>
      <c r="Z27" s="887"/>
      <c r="AA27" s="887"/>
      <c r="AB27" s="887"/>
      <c r="AC27" s="900"/>
      <c r="AD27" s="900"/>
      <c r="AE27" s="900"/>
      <c r="AF27" s="900"/>
      <c r="AG27" s="900"/>
      <c r="AH27" s="900"/>
      <c r="AI27" s="900"/>
      <c r="AJ27" s="900"/>
      <c r="AK27" s="900"/>
      <c r="AL27" s="900"/>
      <c r="AM27" s="900"/>
      <c r="AN27" s="900"/>
      <c r="AO27" s="900"/>
      <c r="AP27" s="900"/>
      <c r="AQ27" s="900"/>
      <c r="AR27" s="900"/>
      <c r="AS27" s="900"/>
      <c r="AT27" s="900"/>
      <c r="AU27" s="900"/>
      <c r="AV27" s="900"/>
      <c r="AW27" s="892"/>
      <c r="AX27" s="893"/>
      <c r="AY27" s="894"/>
      <c r="AZ27" s="898" t="str">
        <f t="shared" si="0"/>
        <v/>
      </c>
      <c r="BA27" s="898"/>
      <c r="BB27" s="898"/>
      <c r="BC27" s="898"/>
      <c r="BD27" s="898"/>
      <c r="BE27" s="898" t="str">
        <f t="shared" si="1"/>
        <v/>
      </c>
      <c r="BF27" s="898"/>
      <c r="BG27" s="898"/>
      <c r="BH27" s="898"/>
      <c r="BI27" s="898"/>
      <c r="BJ27" s="400"/>
      <c r="BK27" s="400"/>
      <c r="BL27" s="400"/>
      <c r="BM27" s="400"/>
      <c r="BN27" s="400"/>
      <c r="BO27" s="400"/>
      <c r="BP27" s="400"/>
      <c r="BQ27" s="400"/>
      <c r="BR27" s="400"/>
      <c r="BS27" s="400"/>
      <c r="BT27" s="400"/>
      <c r="BU27" s="400"/>
      <c r="BV27" s="110"/>
      <c r="BW27" s="110"/>
    </row>
    <row r="28" spans="1:75" ht="13.2" x14ac:dyDescent="0.25">
      <c r="A28" s="5"/>
      <c r="B28" s="110"/>
      <c r="C28" s="901" t="s">
        <v>542</v>
      </c>
      <c r="D28" s="901"/>
      <c r="E28" s="901"/>
      <c r="F28" s="901"/>
      <c r="G28" s="901"/>
      <c r="H28" s="901"/>
      <c r="I28" s="901"/>
      <c r="J28" s="901"/>
      <c r="K28" s="901"/>
      <c r="L28" s="901"/>
      <c r="M28" s="901"/>
      <c r="N28" s="901"/>
      <c r="O28" s="901"/>
      <c r="P28" s="901"/>
      <c r="Q28" s="901"/>
      <c r="R28" s="901"/>
      <c r="S28" s="901"/>
      <c r="T28" s="887" t="s">
        <v>544</v>
      </c>
      <c r="U28" s="887"/>
      <c r="V28" s="887"/>
      <c r="W28" s="887"/>
      <c r="X28" s="887"/>
      <c r="Y28" s="887"/>
      <c r="Z28" s="887"/>
      <c r="AA28" s="887"/>
      <c r="AB28" s="887"/>
      <c r="AC28" s="900"/>
      <c r="AD28" s="900"/>
      <c r="AE28" s="900"/>
      <c r="AF28" s="900"/>
      <c r="AG28" s="900"/>
      <c r="AH28" s="900"/>
      <c r="AI28" s="900"/>
      <c r="AJ28" s="900"/>
      <c r="AK28" s="900"/>
      <c r="AL28" s="900"/>
      <c r="AM28" s="900"/>
      <c r="AN28" s="900"/>
      <c r="AO28" s="900"/>
      <c r="AP28" s="900"/>
      <c r="AQ28" s="900"/>
      <c r="AR28" s="900"/>
      <c r="AS28" s="900"/>
      <c r="AT28" s="900"/>
      <c r="AU28" s="900"/>
      <c r="AV28" s="900"/>
      <c r="AW28" s="892"/>
      <c r="AX28" s="893"/>
      <c r="AY28" s="894"/>
      <c r="AZ28" s="898" t="str">
        <f t="shared" si="0"/>
        <v/>
      </c>
      <c r="BA28" s="898"/>
      <c r="BB28" s="898"/>
      <c r="BC28" s="898"/>
      <c r="BD28" s="898"/>
      <c r="BE28" s="898" t="str">
        <f t="shared" si="1"/>
        <v/>
      </c>
      <c r="BF28" s="898"/>
      <c r="BG28" s="898"/>
      <c r="BH28" s="898"/>
      <c r="BI28" s="898"/>
      <c r="BJ28" s="400"/>
      <c r="BK28" s="400"/>
      <c r="BL28" s="400"/>
      <c r="BM28" s="400"/>
      <c r="BN28" s="400"/>
      <c r="BO28" s="400"/>
      <c r="BP28" s="400"/>
      <c r="BQ28" s="400"/>
      <c r="BR28" s="400"/>
      <c r="BS28" s="400"/>
      <c r="BT28" s="400"/>
      <c r="BU28" s="400"/>
      <c r="BV28" s="110"/>
      <c r="BW28" s="110"/>
    </row>
    <row r="29" spans="1:75" ht="13.2" x14ac:dyDescent="0.25">
      <c r="A29" s="5"/>
      <c r="B29" s="110"/>
      <c r="C29" s="901" t="s">
        <v>545</v>
      </c>
      <c r="D29" s="901"/>
      <c r="E29" s="901"/>
      <c r="F29" s="901"/>
      <c r="G29" s="901"/>
      <c r="H29" s="901"/>
      <c r="I29" s="901"/>
      <c r="J29" s="901"/>
      <c r="K29" s="901"/>
      <c r="L29" s="901"/>
      <c r="M29" s="901"/>
      <c r="N29" s="901"/>
      <c r="O29" s="901"/>
      <c r="P29" s="901"/>
      <c r="Q29" s="901"/>
      <c r="R29" s="901"/>
      <c r="S29" s="901"/>
      <c r="T29" s="887" t="s">
        <v>546</v>
      </c>
      <c r="U29" s="887"/>
      <c r="V29" s="887"/>
      <c r="W29" s="887"/>
      <c r="X29" s="887"/>
      <c r="Y29" s="887"/>
      <c r="Z29" s="887"/>
      <c r="AA29" s="887"/>
      <c r="AB29" s="887"/>
      <c r="AC29" s="900"/>
      <c r="AD29" s="900"/>
      <c r="AE29" s="900"/>
      <c r="AF29" s="900"/>
      <c r="AG29" s="900"/>
      <c r="AH29" s="900"/>
      <c r="AI29" s="900"/>
      <c r="AJ29" s="900"/>
      <c r="AK29" s="900"/>
      <c r="AL29" s="900"/>
      <c r="AM29" s="900"/>
      <c r="AN29" s="900"/>
      <c r="AO29" s="900"/>
      <c r="AP29" s="900"/>
      <c r="AQ29" s="900"/>
      <c r="AR29" s="900"/>
      <c r="AS29" s="900"/>
      <c r="AT29" s="900"/>
      <c r="AU29" s="900"/>
      <c r="AV29" s="900"/>
      <c r="AW29" s="892"/>
      <c r="AX29" s="893"/>
      <c r="AY29" s="894"/>
      <c r="AZ29" s="898" t="str">
        <f t="shared" si="0"/>
        <v/>
      </c>
      <c r="BA29" s="898"/>
      <c r="BB29" s="898"/>
      <c r="BC29" s="898"/>
      <c r="BD29" s="898"/>
      <c r="BE29" s="898" t="str">
        <f t="shared" si="1"/>
        <v/>
      </c>
      <c r="BF29" s="898"/>
      <c r="BG29" s="898"/>
      <c r="BH29" s="898"/>
      <c r="BI29" s="898"/>
      <c r="BJ29" s="400"/>
      <c r="BK29" s="400"/>
      <c r="BL29" s="400"/>
      <c r="BM29" s="400"/>
      <c r="BN29" s="400"/>
      <c r="BO29" s="400"/>
      <c r="BP29" s="400"/>
      <c r="BQ29" s="400"/>
      <c r="BR29" s="400"/>
      <c r="BS29" s="400"/>
      <c r="BT29" s="400"/>
      <c r="BU29" s="400"/>
      <c r="BV29" s="110"/>
      <c r="BW29" s="110"/>
    </row>
    <row r="30" spans="1:75" ht="13.2" x14ac:dyDescent="0.25">
      <c r="A30" s="5"/>
      <c r="B30" s="110"/>
      <c r="C30" s="901" t="s">
        <v>558</v>
      </c>
      <c r="D30" s="901"/>
      <c r="E30" s="901"/>
      <c r="F30" s="901"/>
      <c r="G30" s="901"/>
      <c r="H30" s="901"/>
      <c r="I30" s="901"/>
      <c r="J30" s="901"/>
      <c r="K30" s="901"/>
      <c r="L30" s="901"/>
      <c r="M30" s="901"/>
      <c r="N30" s="901"/>
      <c r="O30" s="901"/>
      <c r="P30" s="901"/>
      <c r="Q30" s="901"/>
      <c r="R30" s="901"/>
      <c r="S30" s="901"/>
      <c r="T30" s="900"/>
      <c r="U30" s="900"/>
      <c r="V30" s="900"/>
      <c r="W30" s="900"/>
      <c r="X30" s="900"/>
      <c r="Y30" s="900"/>
      <c r="Z30" s="900"/>
      <c r="AA30" s="900"/>
      <c r="AB30" s="900"/>
      <c r="AC30" s="900"/>
      <c r="AD30" s="900"/>
      <c r="AE30" s="900"/>
      <c r="AF30" s="900"/>
      <c r="AG30" s="900"/>
      <c r="AH30" s="900"/>
      <c r="AI30" s="900"/>
      <c r="AJ30" s="900"/>
      <c r="AK30" s="900"/>
      <c r="AL30" s="900"/>
      <c r="AM30" s="900"/>
      <c r="AN30" s="900"/>
      <c r="AO30" s="900"/>
      <c r="AP30" s="900"/>
      <c r="AQ30" s="900"/>
      <c r="AR30" s="900"/>
      <c r="AS30" s="900"/>
      <c r="AT30" s="900"/>
      <c r="AU30" s="900"/>
      <c r="AV30" s="900"/>
      <c r="AW30" s="892"/>
      <c r="AX30" s="893"/>
      <c r="AY30" s="894"/>
      <c r="AZ30" s="898" t="str">
        <f t="shared" si="0"/>
        <v/>
      </c>
      <c r="BA30" s="898"/>
      <c r="BB30" s="898"/>
      <c r="BC30" s="898"/>
      <c r="BD30" s="898"/>
      <c r="BE30" s="898" t="str">
        <f t="shared" si="1"/>
        <v/>
      </c>
      <c r="BF30" s="898"/>
      <c r="BG30" s="898"/>
      <c r="BH30" s="898"/>
      <c r="BI30" s="898"/>
      <c r="BJ30" s="400"/>
      <c r="BK30" s="400"/>
      <c r="BL30" s="400"/>
      <c r="BM30" s="400"/>
      <c r="BN30" s="400"/>
      <c r="BO30" s="400"/>
      <c r="BP30" s="400"/>
      <c r="BQ30" s="400"/>
      <c r="BR30" s="400"/>
      <c r="BS30" s="400"/>
      <c r="BT30" s="400"/>
      <c r="BU30" s="400"/>
      <c r="BV30" s="110"/>
      <c r="BW30" s="110"/>
    </row>
    <row r="31" spans="1:75" ht="13.2" x14ac:dyDescent="0.25">
      <c r="A31" s="5"/>
      <c r="B31" s="110"/>
      <c r="C31" s="901" t="s">
        <v>559</v>
      </c>
      <c r="D31" s="901"/>
      <c r="E31" s="901"/>
      <c r="F31" s="901"/>
      <c r="G31" s="901"/>
      <c r="H31" s="901"/>
      <c r="I31" s="901"/>
      <c r="J31" s="901"/>
      <c r="K31" s="901"/>
      <c r="L31" s="901"/>
      <c r="M31" s="901"/>
      <c r="N31" s="901"/>
      <c r="O31" s="901"/>
      <c r="P31" s="901"/>
      <c r="Q31" s="901"/>
      <c r="R31" s="901"/>
      <c r="S31" s="901"/>
      <c r="T31" s="900"/>
      <c r="U31" s="900"/>
      <c r="V31" s="900"/>
      <c r="W31" s="900"/>
      <c r="X31" s="900"/>
      <c r="Y31" s="900"/>
      <c r="Z31" s="900"/>
      <c r="AA31" s="900"/>
      <c r="AB31" s="900"/>
      <c r="AC31" s="900"/>
      <c r="AD31" s="900"/>
      <c r="AE31" s="900"/>
      <c r="AF31" s="900"/>
      <c r="AG31" s="900"/>
      <c r="AH31" s="900"/>
      <c r="AI31" s="900"/>
      <c r="AJ31" s="900"/>
      <c r="AK31" s="900"/>
      <c r="AL31" s="900"/>
      <c r="AM31" s="900"/>
      <c r="AN31" s="900"/>
      <c r="AO31" s="900"/>
      <c r="AP31" s="900"/>
      <c r="AQ31" s="900"/>
      <c r="AR31" s="900"/>
      <c r="AS31" s="900"/>
      <c r="AT31" s="900"/>
      <c r="AU31" s="900"/>
      <c r="AV31" s="900"/>
      <c r="AW31" s="892"/>
      <c r="AX31" s="893"/>
      <c r="AY31" s="894"/>
      <c r="AZ31" s="898" t="str">
        <f t="shared" si="0"/>
        <v/>
      </c>
      <c r="BA31" s="898"/>
      <c r="BB31" s="898"/>
      <c r="BC31" s="898"/>
      <c r="BD31" s="898"/>
      <c r="BE31" s="898" t="str">
        <f t="shared" si="1"/>
        <v/>
      </c>
      <c r="BF31" s="898"/>
      <c r="BG31" s="898"/>
      <c r="BH31" s="898"/>
      <c r="BI31" s="898"/>
      <c r="BJ31" s="400"/>
      <c r="BK31" s="400"/>
      <c r="BL31" s="400"/>
      <c r="BM31" s="400"/>
      <c r="BN31" s="400"/>
      <c r="BO31" s="400"/>
      <c r="BP31" s="400"/>
      <c r="BQ31" s="400"/>
      <c r="BR31" s="400"/>
      <c r="BS31" s="400"/>
      <c r="BT31" s="400"/>
      <c r="BU31" s="400"/>
      <c r="BV31" s="110"/>
      <c r="BW31" s="110"/>
    </row>
    <row r="32" spans="1:75" ht="13.2" x14ac:dyDescent="0.25">
      <c r="A32" s="5"/>
      <c r="B32" s="110"/>
      <c r="C32" s="901" t="s">
        <v>560</v>
      </c>
      <c r="D32" s="901"/>
      <c r="E32" s="901"/>
      <c r="F32" s="901"/>
      <c r="G32" s="901"/>
      <c r="H32" s="901"/>
      <c r="I32" s="901"/>
      <c r="J32" s="901"/>
      <c r="K32" s="901"/>
      <c r="L32" s="901"/>
      <c r="M32" s="901"/>
      <c r="N32" s="901"/>
      <c r="O32" s="901"/>
      <c r="P32" s="901"/>
      <c r="Q32" s="901"/>
      <c r="R32" s="901"/>
      <c r="S32" s="901"/>
      <c r="T32" s="900"/>
      <c r="U32" s="900"/>
      <c r="V32" s="900"/>
      <c r="W32" s="900"/>
      <c r="X32" s="900"/>
      <c r="Y32" s="900"/>
      <c r="Z32" s="900"/>
      <c r="AA32" s="900"/>
      <c r="AB32" s="900"/>
      <c r="AC32" s="900"/>
      <c r="AD32" s="900"/>
      <c r="AE32" s="900"/>
      <c r="AF32" s="900"/>
      <c r="AG32" s="900"/>
      <c r="AH32" s="900"/>
      <c r="AI32" s="900"/>
      <c r="AJ32" s="900"/>
      <c r="AK32" s="900"/>
      <c r="AL32" s="900"/>
      <c r="AM32" s="900"/>
      <c r="AN32" s="900"/>
      <c r="AO32" s="900"/>
      <c r="AP32" s="900"/>
      <c r="AQ32" s="900"/>
      <c r="AR32" s="900"/>
      <c r="AS32" s="900"/>
      <c r="AT32" s="900"/>
      <c r="AU32" s="900"/>
      <c r="AV32" s="900"/>
      <c r="AW32" s="892"/>
      <c r="AX32" s="893"/>
      <c r="AY32" s="894"/>
      <c r="AZ32" s="898" t="str">
        <f t="shared" si="0"/>
        <v/>
      </c>
      <c r="BA32" s="898"/>
      <c r="BB32" s="898"/>
      <c r="BC32" s="898"/>
      <c r="BD32" s="898"/>
      <c r="BE32" s="898" t="str">
        <f t="shared" si="1"/>
        <v/>
      </c>
      <c r="BF32" s="898"/>
      <c r="BG32" s="898"/>
      <c r="BH32" s="898"/>
      <c r="BI32" s="898"/>
      <c r="BJ32" s="400"/>
      <c r="BK32" s="400"/>
      <c r="BL32" s="400"/>
      <c r="BM32" s="400"/>
      <c r="BN32" s="400"/>
      <c r="BO32" s="400"/>
      <c r="BP32" s="400"/>
      <c r="BQ32" s="400"/>
      <c r="BR32" s="400"/>
      <c r="BS32" s="400"/>
      <c r="BT32" s="400"/>
      <c r="BU32" s="400"/>
      <c r="BV32" s="110"/>
      <c r="BW32" s="110"/>
    </row>
    <row r="33" spans="1:75" ht="13.2" x14ac:dyDescent="0.25">
      <c r="A33" s="5"/>
      <c r="B33" s="110"/>
      <c r="C33" s="901" t="s">
        <v>561</v>
      </c>
      <c r="D33" s="901"/>
      <c r="E33" s="901"/>
      <c r="F33" s="901"/>
      <c r="G33" s="901"/>
      <c r="H33" s="901"/>
      <c r="I33" s="901"/>
      <c r="J33" s="901"/>
      <c r="K33" s="901"/>
      <c r="L33" s="901"/>
      <c r="M33" s="901"/>
      <c r="N33" s="901"/>
      <c r="O33" s="901"/>
      <c r="P33" s="901"/>
      <c r="Q33" s="901"/>
      <c r="R33" s="901"/>
      <c r="S33" s="901"/>
      <c r="T33" s="885" t="s">
        <v>513</v>
      </c>
      <c r="U33" s="885"/>
      <c r="V33" s="885"/>
      <c r="W33" s="885"/>
      <c r="X33" s="885"/>
      <c r="Y33" s="885"/>
      <c r="Z33" s="885"/>
      <c r="AA33" s="885"/>
      <c r="AB33" s="885"/>
      <c r="AC33" s="900"/>
      <c r="AD33" s="900"/>
      <c r="AE33" s="900"/>
      <c r="AF33" s="900"/>
      <c r="AG33" s="900"/>
      <c r="AH33" s="900"/>
      <c r="AI33" s="900"/>
      <c r="AJ33" s="900"/>
      <c r="AK33" s="900"/>
      <c r="AL33" s="900"/>
      <c r="AM33" s="900"/>
      <c r="AN33" s="900"/>
      <c r="AO33" s="900"/>
      <c r="AP33" s="900"/>
      <c r="AQ33" s="900"/>
      <c r="AR33" s="900"/>
      <c r="AS33" s="900"/>
      <c r="AT33" s="900"/>
      <c r="AU33" s="900"/>
      <c r="AV33" s="900"/>
      <c r="AW33" s="892"/>
      <c r="AX33" s="893"/>
      <c r="AY33" s="894"/>
      <c r="AZ33" s="898" t="str">
        <f t="shared" si="0"/>
        <v/>
      </c>
      <c r="BA33" s="898"/>
      <c r="BB33" s="898"/>
      <c r="BC33" s="898"/>
      <c r="BD33" s="898"/>
      <c r="BE33" s="898" t="str">
        <f t="shared" si="1"/>
        <v/>
      </c>
      <c r="BF33" s="898"/>
      <c r="BG33" s="898"/>
      <c r="BH33" s="898"/>
      <c r="BI33" s="898"/>
      <c r="BJ33" s="400"/>
      <c r="BK33" s="400"/>
      <c r="BL33" s="400"/>
      <c r="BM33" s="400"/>
      <c r="BN33" s="400"/>
      <c r="BO33" s="400"/>
      <c r="BP33" s="400"/>
      <c r="BQ33" s="400"/>
      <c r="BR33" s="400"/>
      <c r="BS33" s="400"/>
      <c r="BT33" s="400"/>
      <c r="BU33" s="400"/>
      <c r="BV33" s="110"/>
      <c r="BW33" s="110"/>
    </row>
    <row r="34" spans="1:75" ht="13.2" x14ac:dyDescent="0.25">
      <c r="A34" s="5"/>
      <c r="B34" s="110"/>
      <c r="C34" s="901" t="s">
        <v>562</v>
      </c>
      <c r="D34" s="901"/>
      <c r="E34" s="901"/>
      <c r="F34" s="901"/>
      <c r="G34" s="901"/>
      <c r="H34" s="901"/>
      <c r="I34" s="901"/>
      <c r="J34" s="901"/>
      <c r="K34" s="901"/>
      <c r="L34" s="901"/>
      <c r="M34" s="901"/>
      <c r="N34" s="901"/>
      <c r="O34" s="901"/>
      <c r="P34" s="901"/>
      <c r="Q34" s="901"/>
      <c r="R34" s="901"/>
      <c r="S34" s="901"/>
      <c r="T34" s="900"/>
      <c r="U34" s="900"/>
      <c r="V34" s="900"/>
      <c r="W34" s="900"/>
      <c r="X34" s="900"/>
      <c r="Y34" s="900"/>
      <c r="Z34" s="900"/>
      <c r="AA34" s="900"/>
      <c r="AB34" s="900"/>
      <c r="AC34" s="900"/>
      <c r="AD34" s="900"/>
      <c r="AE34" s="900"/>
      <c r="AF34" s="900"/>
      <c r="AG34" s="900"/>
      <c r="AH34" s="900"/>
      <c r="AI34" s="900"/>
      <c r="AJ34" s="900"/>
      <c r="AK34" s="900"/>
      <c r="AL34" s="900"/>
      <c r="AM34" s="900"/>
      <c r="AN34" s="900"/>
      <c r="AO34" s="900"/>
      <c r="AP34" s="900"/>
      <c r="AQ34" s="900"/>
      <c r="AR34" s="900"/>
      <c r="AS34" s="900"/>
      <c r="AT34" s="900"/>
      <c r="AU34" s="900"/>
      <c r="AV34" s="900"/>
      <c r="AW34" s="892"/>
      <c r="AX34" s="893"/>
      <c r="AY34" s="894"/>
      <c r="AZ34" s="898" t="str">
        <f t="shared" si="0"/>
        <v/>
      </c>
      <c r="BA34" s="898"/>
      <c r="BB34" s="898"/>
      <c r="BC34" s="898"/>
      <c r="BD34" s="898"/>
      <c r="BE34" s="898" t="str">
        <f t="shared" si="1"/>
        <v/>
      </c>
      <c r="BF34" s="898"/>
      <c r="BG34" s="898"/>
      <c r="BH34" s="898"/>
      <c r="BI34" s="898"/>
      <c r="BJ34" s="400"/>
      <c r="BK34" s="400"/>
      <c r="BL34" s="400"/>
      <c r="BM34" s="400"/>
      <c r="BN34" s="400"/>
      <c r="BO34" s="400"/>
      <c r="BP34" s="400"/>
      <c r="BQ34" s="400"/>
      <c r="BR34" s="400"/>
      <c r="BS34" s="400"/>
      <c r="BT34" s="400"/>
      <c r="BU34" s="400"/>
      <c r="BV34" s="110"/>
      <c r="BW34" s="110"/>
    </row>
    <row r="35" spans="1:75" ht="13.2" x14ac:dyDescent="0.25">
      <c r="A35" s="5"/>
      <c r="B35" s="110"/>
      <c r="C35" s="901" t="s">
        <v>563</v>
      </c>
      <c r="D35" s="901"/>
      <c r="E35" s="901"/>
      <c r="F35" s="901"/>
      <c r="G35" s="901"/>
      <c r="H35" s="901"/>
      <c r="I35" s="901"/>
      <c r="J35" s="901"/>
      <c r="K35" s="901"/>
      <c r="L35" s="901"/>
      <c r="M35" s="901"/>
      <c r="N35" s="901"/>
      <c r="O35" s="901"/>
      <c r="P35" s="901"/>
      <c r="Q35" s="901"/>
      <c r="R35" s="901"/>
      <c r="S35" s="901"/>
      <c r="T35" s="900"/>
      <c r="U35" s="900"/>
      <c r="V35" s="900"/>
      <c r="W35" s="900"/>
      <c r="X35" s="900"/>
      <c r="Y35" s="900"/>
      <c r="Z35" s="900"/>
      <c r="AA35" s="900"/>
      <c r="AB35" s="900"/>
      <c r="AC35" s="900"/>
      <c r="AD35" s="900"/>
      <c r="AE35" s="900"/>
      <c r="AF35" s="900"/>
      <c r="AG35" s="900"/>
      <c r="AH35" s="900"/>
      <c r="AI35" s="900"/>
      <c r="AJ35" s="900"/>
      <c r="AK35" s="900"/>
      <c r="AL35" s="900"/>
      <c r="AM35" s="900"/>
      <c r="AN35" s="900"/>
      <c r="AO35" s="900"/>
      <c r="AP35" s="900"/>
      <c r="AQ35" s="900"/>
      <c r="AR35" s="900"/>
      <c r="AS35" s="900"/>
      <c r="AT35" s="900"/>
      <c r="AU35" s="900"/>
      <c r="AV35" s="900"/>
      <c r="AW35" s="892"/>
      <c r="AX35" s="893"/>
      <c r="AY35" s="894"/>
      <c r="AZ35" s="898" t="str">
        <f t="shared" si="0"/>
        <v/>
      </c>
      <c r="BA35" s="898"/>
      <c r="BB35" s="898"/>
      <c r="BC35" s="898"/>
      <c r="BD35" s="898"/>
      <c r="BE35" s="898" t="str">
        <f t="shared" si="1"/>
        <v/>
      </c>
      <c r="BF35" s="898"/>
      <c r="BG35" s="898"/>
      <c r="BH35" s="898"/>
      <c r="BI35" s="898"/>
      <c r="BJ35" s="400"/>
      <c r="BK35" s="400"/>
      <c r="BL35" s="400"/>
      <c r="BM35" s="400"/>
      <c r="BN35" s="400"/>
      <c r="BO35" s="400"/>
      <c r="BP35" s="400"/>
      <c r="BQ35" s="400"/>
      <c r="BR35" s="400"/>
      <c r="BS35" s="400"/>
      <c r="BT35" s="400"/>
      <c r="BU35" s="400"/>
      <c r="BV35" s="110"/>
      <c r="BW35" s="110"/>
    </row>
    <row r="36" spans="1:75" ht="13.2" x14ac:dyDescent="0.25">
      <c r="A36" s="5"/>
      <c r="B36" s="110"/>
      <c r="C36" s="901" t="s">
        <v>564</v>
      </c>
      <c r="D36" s="901"/>
      <c r="E36" s="901"/>
      <c r="F36" s="901"/>
      <c r="G36" s="901"/>
      <c r="H36" s="901"/>
      <c r="I36" s="901"/>
      <c r="J36" s="901"/>
      <c r="K36" s="901"/>
      <c r="L36" s="901"/>
      <c r="M36" s="901"/>
      <c r="N36" s="901"/>
      <c r="O36" s="901"/>
      <c r="P36" s="901"/>
      <c r="Q36" s="901"/>
      <c r="R36" s="901"/>
      <c r="S36" s="901"/>
      <c r="T36" s="900"/>
      <c r="U36" s="900"/>
      <c r="V36" s="900"/>
      <c r="W36" s="900"/>
      <c r="X36" s="900"/>
      <c r="Y36" s="900"/>
      <c r="Z36" s="900"/>
      <c r="AA36" s="900"/>
      <c r="AB36" s="900"/>
      <c r="AC36" s="900"/>
      <c r="AD36" s="900"/>
      <c r="AE36" s="900"/>
      <c r="AF36" s="900"/>
      <c r="AG36" s="900"/>
      <c r="AH36" s="900"/>
      <c r="AI36" s="900"/>
      <c r="AJ36" s="900"/>
      <c r="AK36" s="900"/>
      <c r="AL36" s="900"/>
      <c r="AM36" s="900"/>
      <c r="AN36" s="900"/>
      <c r="AO36" s="900"/>
      <c r="AP36" s="900"/>
      <c r="AQ36" s="900"/>
      <c r="AR36" s="900"/>
      <c r="AS36" s="900"/>
      <c r="AT36" s="900"/>
      <c r="AU36" s="900"/>
      <c r="AV36" s="900"/>
      <c r="AW36" s="892"/>
      <c r="AX36" s="893"/>
      <c r="AY36" s="894"/>
      <c r="AZ36" s="898" t="str">
        <f t="shared" si="0"/>
        <v/>
      </c>
      <c r="BA36" s="898"/>
      <c r="BB36" s="898"/>
      <c r="BC36" s="898"/>
      <c r="BD36" s="898"/>
      <c r="BE36" s="898" t="str">
        <f t="shared" si="1"/>
        <v/>
      </c>
      <c r="BF36" s="898"/>
      <c r="BG36" s="898"/>
      <c r="BH36" s="898"/>
      <c r="BI36" s="898"/>
      <c r="BJ36" s="400"/>
      <c r="BK36" s="400"/>
      <c r="BL36" s="400"/>
      <c r="BM36" s="400"/>
      <c r="BN36" s="400"/>
      <c r="BO36" s="400"/>
      <c r="BP36" s="400"/>
      <c r="BQ36" s="400"/>
      <c r="BR36" s="400"/>
      <c r="BS36" s="400"/>
      <c r="BT36" s="400"/>
      <c r="BU36" s="400"/>
      <c r="BV36" s="110"/>
      <c r="BW36" s="110"/>
    </row>
    <row r="37" spans="1:75" ht="13.2" x14ac:dyDescent="0.25">
      <c r="A37" s="5"/>
      <c r="B37" s="110"/>
      <c r="C37" s="901" t="s">
        <v>565</v>
      </c>
      <c r="D37" s="901"/>
      <c r="E37" s="901"/>
      <c r="F37" s="901"/>
      <c r="G37" s="901"/>
      <c r="H37" s="901"/>
      <c r="I37" s="901"/>
      <c r="J37" s="901"/>
      <c r="K37" s="901"/>
      <c r="L37" s="901"/>
      <c r="M37" s="901"/>
      <c r="N37" s="901"/>
      <c r="O37" s="901"/>
      <c r="P37" s="901"/>
      <c r="Q37" s="901"/>
      <c r="R37" s="901"/>
      <c r="S37" s="901"/>
      <c r="T37" s="900"/>
      <c r="U37" s="900"/>
      <c r="V37" s="900"/>
      <c r="W37" s="900"/>
      <c r="X37" s="900"/>
      <c r="Y37" s="900"/>
      <c r="Z37" s="900"/>
      <c r="AA37" s="900"/>
      <c r="AB37" s="900"/>
      <c r="AC37" s="900"/>
      <c r="AD37" s="900"/>
      <c r="AE37" s="900"/>
      <c r="AF37" s="900"/>
      <c r="AG37" s="900"/>
      <c r="AH37" s="900"/>
      <c r="AI37" s="900"/>
      <c r="AJ37" s="900"/>
      <c r="AK37" s="900"/>
      <c r="AL37" s="900"/>
      <c r="AM37" s="900"/>
      <c r="AN37" s="900"/>
      <c r="AO37" s="900"/>
      <c r="AP37" s="900"/>
      <c r="AQ37" s="900"/>
      <c r="AR37" s="900"/>
      <c r="AS37" s="900"/>
      <c r="AT37" s="900"/>
      <c r="AU37" s="900"/>
      <c r="AV37" s="900"/>
      <c r="AW37" s="892"/>
      <c r="AX37" s="893"/>
      <c r="AY37" s="894"/>
      <c r="AZ37" s="898" t="str">
        <f t="shared" si="0"/>
        <v/>
      </c>
      <c r="BA37" s="898"/>
      <c r="BB37" s="898"/>
      <c r="BC37" s="898"/>
      <c r="BD37" s="898"/>
      <c r="BE37" s="898" t="str">
        <f t="shared" si="1"/>
        <v/>
      </c>
      <c r="BF37" s="898"/>
      <c r="BG37" s="898"/>
      <c r="BH37" s="898"/>
      <c r="BI37" s="898"/>
      <c r="BJ37" s="400"/>
      <c r="BK37" s="400"/>
      <c r="BL37" s="400"/>
      <c r="BM37" s="400"/>
      <c r="BN37" s="400"/>
      <c r="BO37" s="400"/>
      <c r="BP37" s="400"/>
      <c r="BQ37" s="400"/>
      <c r="BR37" s="400"/>
      <c r="BS37" s="400"/>
      <c r="BT37" s="400"/>
      <c r="BU37" s="400"/>
      <c r="BV37" s="110"/>
      <c r="BW37" s="110"/>
    </row>
    <row r="38" spans="1:75" ht="13.2" x14ac:dyDescent="0.25">
      <c r="A38" s="5"/>
      <c r="B38" s="110"/>
      <c r="C38" s="901" t="s">
        <v>566</v>
      </c>
      <c r="D38" s="901"/>
      <c r="E38" s="901"/>
      <c r="F38" s="901"/>
      <c r="G38" s="901"/>
      <c r="H38" s="901"/>
      <c r="I38" s="901"/>
      <c r="J38" s="901"/>
      <c r="K38" s="901"/>
      <c r="L38" s="901"/>
      <c r="M38" s="901"/>
      <c r="N38" s="901"/>
      <c r="O38" s="901"/>
      <c r="P38" s="901"/>
      <c r="Q38" s="901"/>
      <c r="R38" s="901"/>
      <c r="S38" s="901"/>
      <c r="T38" s="900"/>
      <c r="U38" s="900"/>
      <c r="V38" s="900"/>
      <c r="W38" s="900"/>
      <c r="X38" s="900"/>
      <c r="Y38" s="900"/>
      <c r="Z38" s="900"/>
      <c r="AA38" s="900"/>
      <c r="AB38" s="900"/>
      <c r="AC38" s="900"/>
      <c r="AD38" s="900"/>
      <c r="AE38" s="900"/>
      <c r="AF38" s="900"/>
      <c r="AG38" s="900"/>
      <c r="AH38" s="900"/>
      <c r="AI38" s="900"/>
      <c r="AJ38" s="900"/>
      <c r="AK38" s="900"/>
      <c r="AL38" s="900"/>
      <c r="AM38" s="900"/>
      <c r="AN38" s="900"/>
      <c r="AO38" s="900"/>
      <c r="AP38" s="900"/>
      <c r="AQ38" s="900"/>
      <c r="AR38" s="900"/>
      <c r="AS38" s="900"/>
      <c r="AT38" s="900"/>
      <c r="AU38" s="900"/>
      <c r="AV38" s="900"/>
      <c r="AW38" s="892"/>
      <c r="AX38" s="893"/>
      <c r="AY38" s="894"/>
      <c r="AZ38" s="898" t="str">
        <f t="shared" si="0"/>
        <v/>
      </c>
      <c r="BA38" s="898"/>
      <c r="BB38" s="898"/>
      <c r="BC38" s="898"/>
      <c r="BD38" s="898"/>
      <c r="BE38" s="898" t="str">
        <f t="shared" si="1"/>
        <v/>
      </c>
      <c r="BF38" s="898"/>
      <c r="BG38" s="898"/>
      <c r="BH38" s="898"/>
      <c r="BI38" s="898"/>
      <c r="BJ38" s="400"/>
      <c r="BK38" s="400"/>
      <c r="BL38" s="400"/>
      <c r="BM38" s="400"/>
      <c r="BN38" s="400"/>
      <c r="BO38" s="400"/>
      <c r="BP38" s="400"/>
      <c r="BQ38" s="400"/>
      <c r="BR38" s="400"/>
      <c r="BS38" s="400"/>
      <c r="BT38" s="400"/>
      <c r="BU38" s="400"/>
      <c r="BV38" s="110"/>
      <c r="BW38" s="110"/>
    </row>
    <row r="39" spans="1:75" ht="13.2" x14ac:dyDescent="0.25">
      <c r="A39" s="5"/>
      <c r="B39" s="110"/>
      <c r="C39" s="901" t="s">
        <v>567</v>
      </c>
      <c r="D39" s="901"/>
      <c r="E39" s="901"/>
      <c r="F39" s="901"/>
      <c r="G39" s="901"/>
      <c r="H39" s="901"/>
      <c r="I39" s="901"/>
      <c r="J39" s="901"/>
      <c r="K39" s="901"/>
      <c r="L39" s="901"/>
      <c r="M39" s="901"/>
      <c r="N39" s="901"/>
      <c r="O39" s="901"/>
      <c r="P39" s="901"/>
      <c r="Q39" s="901"/>
      <c r="R39" s="901"/>
      <c r="S39" s="901"/>
      <c r="T39" s="900"/>
      <c r="U39" s="900"/>
      <c r="V39" s="900"/>
      <c r="W39" s="900"/>
      <c r="X39" s="900"/>
      <c r="Y39" s="900"/>
      <c r="Z39" s="900"/>
      <c r="AA39" s="900"/>
      <c r="AB39" s="900"/>
      <c r="AC39" s="900"/>
      <c r="AD39" s="900"/>
      <c r="AE39" s="900"/>
      <c r="AF39" s="900"/>
      <c r="AG39" s="900"/>
      <c r="AH39" s="900"/>
      <c r="AI39" s="900"/>
      <c r="AJ39" s="900"/>
      <c r="AK39" s="900"/>
      <c r="AL39" s="900"/>
      <c r="AM39" s="900"/>
      <c r="AN39" s="900"/>
      <c r="AO39" s="900"/>
      <c r="AP39" s="900"/>
      <c r="AQ39" s="900"/>
      <c r="AR39" s="900"/>
      <c r="AS39" s="900"/>
      <c r="AT39" s="900"/>
      <c r="AU39" s="900"/>
      <c r="AV39" s="900"/>
      <c r="AW39" s="892"/>
      <c r="AX39" s="893"/>
      <c r="AY39" s="894"/>
      <c r="AZ39" s="898" t="str">
        <f t="shared" si="0"/>
        <v/>
      </c>
      <c r="BA39" s="898"/>
      <c r="BB39" s="898"/>
      <c r="BC39" s="898"/>
      <c r="BD39" s="898"/>
      <c r="BE39" s="898" t="str">
        <f t="shared" si="1"/>
        <v/>
      </c>
      <c r="BF39" s="898"/>
      <c r="BG39" s="898"/>
      <c r="BH39" s="898"/>
      <c r="BI39" s="898"/>
      <c r="BJ39" s="400"/>
      <c r="BK39" s="400"/>
      <c r="BL39" s="400"/>
      <c r="BM39" s="400"/>
      <c r="BN39" s="400"/>
      <c r="BO39" s="400"/>
      <c r="BP39" s="400"/>
      <c r="BQ39" s="400"/>
      <c r="BR39" s="400"/>
      <c r="BS39" s="400"/>
      <c r="BT39" s="400"/>
      <c r="BU39" s="400"/>
      <c r="BV39" s="110"/>
      <c r="BW39" s="110"/>
    </row>
    <row r="40" spans="1:75" ht="13.2" x14ac:dyDescent="0.25">
      <c r="A40" s="5"/>
      <c r="B40" s="110"/>
      <c r="C40" s="901" t="s">
        <v>568</v>
      </c>
      <c r="D40" s="901"/>
      <c r="E40" s="901"/>
      <c r="F40" s="901"/>
      <c r="G40" s="901"/>
      <c r="H40" s="901"/>
      <c r="I40" s="901"/>
      <c r="J40" s="901"/>
      <c r="K40" s="901"/>
      <c r="L40" s="901"/>
      <c r="M40" s="901"/>
      <c r="N40" s="901"/>
      <c r="O40" s="901"/>
      <c r="P40" s="901"/>
      <c r="Q40" s="901"/>
      <c r="R40" s="901"/>
      <c r="S40" s="901"/>
      <c r="T40" s="900"/>
      <c r="U40" s="900"/>
      <c r="V40" s="900"/>
      <c r="W40" s="900"/>
      <c r="X40" s="900"/>
      <c r="Y40" s="900"/>
      <c r="Z40" s="900"/>
      <c r="AA40" s="900"/>
      <c r="AB40" s="900"/>
      <c r="AC40" s="900"/>
      <c r="AD40" s="900"/>
      <c r="AE40" s="900"/>
      <c r="AF40" s="900"/>
      <c r="AG40" s="900"/>
      <c r="AH40" s="900"/>
      <c r="AI40" s="900"/>
      <c r="AJ40" s="900"/>
      <c r="AK40" s="900"/>
      <c r="AL40" s="900"/>
      <c r="AM40" s="900"/>
      <c r="AN40" s="900"/>
      <c r="AO40" s="900"/>
      <c r="AP40" s="900"/>
      <c r="AQ40" s="900"/>
      <c r="AR40" s="900"/>
      <c r="AS40" s="900"/>
      <c r="AT40" s="900"/>
      <c r="AU40" s="900"/>
      <c r="AV40" s="900"/>
      <c r="AW40" s="892"/>
      <c r="AX40" s="893"/>
      <c r="AY40" s="894"/>
      <c r="AZ40" s="898" t="str">
        <f t="shared" si="0"/>
        <v/>
      </c>
      <c r="BA40" s="898"/>
      <c r="BB40" s="898"/>
      <c r="BC40" s="898"/>
      <c r="BD40" s="898"/>
      <c r="BE40" s="898" t="str">
        <f t="shared" si="1"/>
        <v/>
      </c>
      <c r="BF40" s="898"/>
      <c r="BG40" s="898"/>
      <c r="BH40" s="898"/>
      <c r="BI40" s="898"/>
      <c r="BJ40" s="400"/>
      <c r="BK40" s="400"/>
      <c r="BL40" s="400"/>
      <c r="BM40" s="400"/>
      <c r="BN40" s="400"/>
      <c r="BO40" s="400"/>
      <c r="BP40" s="400"/>
      <c r="BQ40" s="400"/>
      <c r="BR40" s="400"/>
      <c r="BS40" s="400"/>
      <c r="BT40" s="400"/>
      <c r="BU40" s="400"/>
      <c r="BV40" s="110"/>
      <c r="BW40" s="110"/>
    </row>
    <row r="41" spans="1:75" ht="13.2" x14ac:dyDescent="0.25">
      <c r="A41" s="5"/>
      <c r="B41" s="110"/>
      <c r="C41" s="901" t="s">
        <v>569</v>
      </c>
      <c r="D41" s="901"/>
      <c r="E41" s="901"/>
      <c r="F41" s="901"/>
      <c r="G41" s="901"/>
      <c r="H41" s="901"/>
      <c r="I41" s="901"/>
      <c r="J41" s="901"/>
      <c r="K41" s="901"/>
      <c r="L41" s="901"/>
      <c r="M41" s="901"/>
      <c r="N41" s="901"/>
      <c r="O41" s="901"/>
      <c r="P41" s="901"/>
      <c r="Q41" s="901"/>
      <c r="R41" s="901"/>
      <c r="S41" s="901"/>
      <c r="T41" s="900"/>
      <c r="U41" s="900"/>
      <c r="V41" s="900"/>
      <c r="W41" s="900"/>
      <c r="X41" s="900"/>
      <c r="Y41" s="900"/>
      <c r="Z41" s="900"/>
      <c r="AA41" s="900"/>
      <c r="AB41" s="900"/>
      <c r="AC41" s="900"/>
      <c r="AD41" s="900"/>
      <c r="AE41" s="900"/>
      <c r="AF41" s="900"/>
      <c r="AG41" s="900"/>
      <c r="AH41" s="900"/>
      <c r="AI41" s="900"/>
      <c r="AJ41" s="900"/>
      <c r="AK41" s="900"/>
      <c r="AL41" s="900"/>
      <c r="AM41" s="900"/>
      <c r="AN41" s="900"/>
      <c r="AO41" s="900"/>
      <c r="AP41" s="900"/>
      <c r="AQ41" s="900"/>
      <c r="AR41" s="900"/>
      <c r="AS41" s="900"/>
      <c r="AT41" s="900"/>
      <c r="AU41" s="900"/>
      <c r="AV41" s="900"/>
      <c r="AW41" s="892"/>
      <c r="AX41" s="893"/>
      <c r="AY41" s="894"/>
      <c r="AZ41" s="898" t="str">
        <f t="shared" si="0"/>
        <v/>
      </c>
      <c r="BA41" s="898"/>
      <c r="BB41" s="898"/>
      <c r="BC41" s="898"/>
      <c r="BD41" s="898"/>
      <c r="BE41" s="898" t="str">
        <f t="shared" si="1"/>
        <v/>
      </c>
      <c r="BF41" s="898"/>
      <c r="BG41" s="898"/>
      <c r="BH41" s="898"/>
      <c r="BI41" s="898"/>
      <c r="BJ41" s="400"/>
      <c r="BK41" s="400"/>
      <c r="BL41" s="400"/>
      <c r="BM41" s="400"/>
      <c r="BN41" s="400"/>
      <c r="BO41" s="400"/>
      <c r="BP41" s="400"/>
      <c r="BQ41" s="400"/>
      <c r="BR41" s="400"/>
      <c r="BS41" s="400"/>
      <c r="BT41" s="400"/>
      <c r="BU41" s="400"/>
      <c r="BV41" s="110"/>
      <c r="BW41" s="110"/>
    </row>
    <row r="42" spans="1:75" ht="13.2" x14ac:dyDescent="0.25">
      <c r="A42" s="5"/>
      <c r="B42" s="110"/>
      <c r="C42" s="901" t="s">
        <v>570</v>
      </c>
      <c r="D42" s="901"/>
      <c r="E42" s="901"/>
      <c r="F42" s="901"/>
      <c r="G42" s="901"/>
      <c r="H42" s="901"/>
      <c r="I42" s="901"/>
      <c r="J42" s="901"/>
      <c r="K42" s="901"/>
      <c r="L42" s="901"/>
      <c r="M42" s="901"/>
      <c r="N42" s="901"/>
      <c r="O42" s="901"/>
      <c r="P42" s="901"/>
      <c r="Q42" s="901"/>
      <c r="R42" s="901"/>
      <c r="S42" s="901"/>
      <c r="T42" s="900"/>
      <c r="U42" s="900"/>
      <c r="V42" s="900"/>
      <c r="W42" s="900"/>
      <c r="X42" s="900"/>
      <c r="Y42" s="900"/>
      <c r="Z42" s="900"/>
      <c r="AA42" s="900"/>
      <c r="AB42" s="900"/>
      <c r="AC42" s="900"/>
      <c r="AD42" s="900"/>
      <c r="AE42" s="900"/>
      <c r="AF42" s="900"/>
      <c r="AG42" s="900"/>
      <c r="AH42" s="900"/>
      <c r="AI42" s="900"/>
      <c r="AJ42" s="900"/>
      <c r="AK42" s="900"/>
      <c r="AL42" s="900"/>
      <c r="AM42" s="900"/>
      <c r="AN42" s="900"/>
      <c r="AO42" s="900"/>
      <c r="AP42" s="900"/>
      <c r="AQ42" s="900"/>
      <c r="AR42" s="900"/>
      <c r="AS42" s="900"/>
      <c r="AT42" s="900"/>
      <c r="AU42" s="900"/>
      <c r="AV42" s="900"/>
      <c r="AW42" s="892"/>
      <c r="AX42" s="893"/>
      <c r="AY42" s="894"/>
      <c r="AZ42" s="898" t="str">
        <f t="shared" si="0"/>
        <v/>
      </c>
      <c r="BA42" s="898"/>
      <c r="BB42" s="898"/>
      <c r="BC42" s="898"/>
      <c r="BD42" s="898"/>
      <c r="BE42" s="898" t="str">
        <f t="shared" si="1"/>
        <v/>
      </c>
      <c r="BF42" s="898"/>
      <c r="BG42" s="898"/>
      <c r="BH42" s="898"/>
      <c r="BI42" s="898"/>
      <c r="BJ42" s="400"/>
      <c r="BK42" s="400"/>
      <c r="BL42" s="400"/>
      <c r="BM42" s="400"/>
      <c r="BN42" s="400"/>
      <c r="BO42" s="400"/>
      <c r="BP42" s="400"/>
      <c r="BQ42" s="400"/>
      <c r="BR42" s="400"/>
      <c r="BS42" s="400"/>
      <c r="BT42" s="400"/>
      <c r="BU42" s="400"/>
      <c r="BV42" s="110"/>
      <c r="BW42" s="110"/>
    </row>
    <row r="43" spans="1:75" ht="13.2" x14ac:dyDescent="0.25">
      <c r="A43" s="5"/>
      <c r="B43" s="110"/>
      <c r="C43" s="901" t="s">
        <v>571</v>
      </c>
      <c r="D43" s="901"/>
      <c r="E43" s="901"/>
      <c r="F43" s="901"/>
      <c r="G43" s="901"/>
      <c r="H43" s="901"/>
      <c r="I43" s="901"/>
      <c r="J43" s="901"/>
      <c r="K43" s="901"/>
      <c r="L43" s="901"/>
      <c r="M43" s="901"/>
      <c r="N43" s="901"/>
      <c r="O43" s="901"/>
      <c r="P43" s="901"/>
      <c r="Q43" s="901"/>
      <c r="R43" s="901"/>
      <c r="S43" s="901"/>
      <c r="T43" s="900"/>
      <c r="U43" s="900"/>
      <c r="V43" s="900"/>
      <c r="W43" s="900"/>
      <c r="X43" s="900"/>
      <c r="Y43" s="900"/>
      <c r="Z43" s="900"/>
      <c r="AA43" s="900"/>
      <c r="AB43" s="900"/>
      <c r="AC43" s="900"/>
      <c r="AD43" s="900"/>
      <c r="AE43" s="900"/>
      <c r="AF43" s="900"/>
      <c r="AG43" s="900"/>
      <c r="AH43" s="900"/>
      <c r="AI43" s="900"/>
      <c r="AJ43" s="900"/>
      <c r="AK43" s="900"/>
      <c r="AL43" s="900"/>
      <c r="AM43" s="900"/>
      <c r="AN43" s="900"/>
      <c r="AO43" s="900"/>
      <c r="AP43" s="900"/>
      <c r="AQ43" s="900"/>
      <c r="AR43" s="900"/>
      <c r="AS43" s="900"/>
      <c r="AT43" s="900"/>
      <c r="AU43" s="900"/>
      <c r="AV43" s="900"/>
      <c r="AW43" s="892"/>
      <c r="AX43" s="893"/>
      <c r="AY43" s="894"/>
      <c r="AZ43" s="898" t="str">
        <f t="shared" si="0"/>
        <v/>
      </c>
      <c r="BA43" s="898"/>
      <c r="BB43" s="898"/>
      <c r="BC43" s="898"/>
      <c r="BD43" s="898"/>
      <c r="BE43" s="898" t="str">
        <f t="shared" si="1"/>
        <v/>
      </c>
      <c r="BF43" s="898"/>
      <c r="BG43" s="898"/>
      <c r="BH43" s="898"/>
      <c r="BI43" s="898"/>
      <c r="BJ43" s="400"/>
      <c r="BK43" s="400"/>
      <c r="BL43" s="400"/>
      <c r="BM43" s="400"/>
      <c r="BN43" s="400"/>
      <c r="BO43" s="400"/>
      <c r="BP43" s="400"/>
      <c r="BQ43" s="400"/>
      <c r="BR43" s="400"/>
      <c r="BS43" s="400"/>
      <c r="BT43" s="400"/>
      <c r="BU43" s="400"/>
      <c r="BV43" s="110"/>
      <c r="BW43" s="110"/>
    </row>
    <row r="44" spans="1:75" ht="13.2" x14ac:dyDescent="0.25">
      <c r="A44" s="5"/>
      <c r="B44" s="55"/>
      <c r="C44" s="901" t="s">
        <v>572</v>
      </c>
      <c r="D44" s="901"/>
      <c r="E44" s="901"/>
      <c r="F44" s="901"/>
      <c r="G44" s="901"/>
      <c r="H44" s="901"/>
      <c r="I44" s="901"/>
      <c r="J44" s="901"/>
      <c r="K44" s="901"/>
      <c r="L44" s="901"/>
      <c r="M44" s="901"/>
      <c r="N44" s="901"/>
      <c r="O44" s="901"/>
      <c r="P44" s="901"/>
      <c r="Q44" s="901"/>
      <c r="R44" s="901"/>
      <c r="S44" s="901"/>
      <c r="T44" s="900"/>
      <c r="U44" s="900"/>
      <c r="V44" s="900"/>
      <c r="W44" s="900"/>
      <c r="X44" s="900"/>
      <c r="Y44" s="900"/>
      <c r="Z44" s="900"/>
      <c r="AA44" s="900"/>
      <c r="AB44" s="900"/>
      <c r="AC44" s="900"/>
      <c r="AD44" s="900"/>
      <c r="AE44" s="900"/>
      <c r="AF44" s="900"/>
      <c r="AG44" s="900"/>
      <c r="AH44" s="900"/>
      <c r="AI44" s="900"/>
      <c r="AJ44" s="900"/>
      <c r="AK44" s="900"/>
      <c r="AL44" s="900"/>
      <c r="AM44" s="900"/>
      <c r="AN44" s="900"/>
      <c r="AO44" s="900"/>
      <c r="AP44" s="900"/>
      <c r="AQ44" s="900"/>
      <c r="AR44" s="900"/>
      <c r="AS44" s="900"/>
      <c r="AT44" s="900"/>
      <c r="AU44" s="900"/>
      <c r="AV44" s="900"/>
      <c r="AW44" s="892"/>
      <c r="AX44" s="893"/>
      <c r="AY44" s="894"/>
      <c r="AZ44" s="898" t="str">
        <f t="shared" si="0"/>
        <v/>
      </c>
      <c r="BA44" s="898"/>
      <c r="BB44" s="898"/>
      <c r="BC44" s="898"/>
      <c r="BD44" s="898"/>
      <c r="BE44" s="898" t="str">
        <f t="shared" si="1"/>
        <v/>
      </c>
      <c r="BF44" s="898"/>
      <c r="BG44" s="898"/>
      <c r="BH44" s="898"/>
      <c r="BI44" s="898"/>
      <c r="BJ44" s="400"/>
      <c r="BK44" s="400"/>
      <c r="BL44" s="400"/>
      <c r="BM44" s="400"/>
      <c r="BN44" s="400"/>
      <c r="BO44" s="400"/>
      <c r="BP44" s="400"/>
      <c r="BQ44" s="400"/>
      <c r="BR44" s="400"/>
      <c r="BS44" s="400"/>
      <c r="BT44" s="400"/>
      <c r="BU44" s="400"/>
      <c r="BV44" s="59"/>
      <c r="BW44" s="52"/>
    </row>
    <row r="45" spans="1:75" ht="13.2" x14ac:dyDescent="0.25">
      <c r="A45" s="5"/>
      <c r="B45" s="55"/>
      <c r="C45" s="901" t="s">
        <v>573</v>
      </c>
      <c r="D45" s="901"/>
      <c r="E45" s="901"/>
      <c r="F45" s="901"/>
      <c r="G45" s="901"/>
      <c r="H45" s="901"/>
      <c r="I45" s="901"/>
      <c r="J45" s="901"/>
      <c r="K45" s="901"/>
      <c r="L45" s="901"/>
      <c r="M45" s="901"/>
      <c r="N45" s="901"/>
      <c r="O45" s="901"/>
      <c r="P45" s="901"/>
      <c r="Q45" s="901"/>
      <c r="R45" s="901"/>
      <c r="S45" s="901"/>
      <c r="T45" s="900"/>
      <c r="U45" s="900"/>
      <c r="V45" s="900"/>
      <c r="W45" s="900"/>
      <c r="X45" s="900"/>
      <c r="Y45" s="900"/>
      <c r="Z45" s="900"/>
      <c r="AA45" s="900"/>
      <c r="AB45" s="900"/>
      <c r="AC45" s="900"/>
      <c r="AD45" s="900"/>
      <c r="AE45" s="900"/>
      <c r="AF45" s="900"/>
      <c r="AG45" s="900"/>
      <c r="AH45" s="900"/>
      <c r="AI45" s="900"/>
      <c r="AJ45" s="900"/>
      <c r="AK45" s="900"/>
      <c r="AL45" s="900"/>
      <c r="AM45" s="900"/>
      <c r="AN45" s="900"/>
      <c r="AO45" s="900"/>
      <c r="AP45" s="900"/>
      <c r="AQ45" s="900"/>
      <c r="AR45" s="900"/>
      <c r="AS45" s="900"/>
      <c r="AT45" s="900"/>
      <c r="AU45" s="900"/>
      <c r="AV45" s="900"/>
      <c r="AW45" s="895"/>
      <c r="AX45" s="896"/>
      <c r="AY45" s="897"/>
      <c r="AZ45" s="898" t="str">
        <f t="shared" si="0"/>
        <v/>
      </c>
      <c r="BA45" s="898"/>
      <c r="BB45" s="898"/>
      <c r="BC45" s="898"/>
      <c r="BD45" s="898"/>
      <c r="BE45" s="898" t="str">
        <f t="shared" si="1"/>
        <v/>
      </c>
      <c r="BF45" s="898"/>
      <c r="BG45" s="898"/>
      <c r="BH45" s="898"/>
      <c r="BI45" s="898"/>
      <c r="BJ45" s="400"/>
      <c r="BK45" s="400"/>
      <c r="BL45" s="400"/>
      <c r="BM45" s="400"/>
      <c r="BN45" s="400"/>
      <c r="BO45" s="400"/>
      <c r="BP45" s="400"/>
      <c r="BQ45" s="400"/>
      <c r="BR45" s="400"/>
      <c r="BS45" s="400"/>
      <c r="BT45" s="400"/>
      <c r="BU45" s="400"/>
      <c r="BV45" s="52"/>
      <c r="BW45" s="52"/>
    </row>
    <row r="46" spans="1:75" ht="13.2" x14ac:dyDescent="0.25">
      <c r="A46" s="10"/>
      <c r="B46" s="55"/>
      <c r="C46" s="651" t="s">
        <v>516</v>
      </c>
      <c r="D46" s="651"/>
      <c r="E46" s="651"/>
      <c r="F46" s="651"/>
      <c r="G46" s="651"/>
      <c r="H46" s="651"/>
      <c r="I46" s="651"/>
      <c r="J46" s="651"/>
      <c r="K46" s="651"/>
      <c r="L46" s="651"/>
      <c r="M46" s="651"/>
      <c r="N46" s="651"/>
      <c r="O46" s="651"/>
      <c r="P46" s="651"/>
      <c r="Q46" s="651"/>
      <c r="R46" s="651"/>
      <c r="S46" s="651"/>
      <c r="T46" s="651"/>
      <c r="U46" s="651"/>
      <c r="V46" s="651"/>
      <c r="W46" s="651"/>
      <c r="X46" s="651"/>
      <c r="Y46" s="651"/>
      <c r="Z46" s="651"/>
      <c r="AA46" s="651"/>
      <c r="AB46" s="651"/>
      <c r="AC46" s="651"/>
      <c r="AD46" s="651"/>
      <c r="AE46" s="651"/>
      <c r="AF46" s="651"/>
      <c r="AG46" s="651"/>
      <c r="AH46" s="651"/>
      <c r="AI46" s="651"/>
      <c r="AJ46" s="651"/>
      <c r="AK46" s="651"/>
      <c r="AL46" s="651"/>
      <c r="AM46" s="651"/>
      <c r="AN46" s="651"/>
      <c r="AO46" s="651"/>
      <c r="AP46" s="651"/>
      <c r="AQ46" s="651"/>
      <c r="AR46" s="651"/>
      <c r="AS46" s="651"/>
      <c r="AT46" s="651"/>
      <c r="AU46" s="651"/>
      <c r="AV46" s="651"/>
      <c r="AW46" s="651"/>
      <c r="AX46" s="651"/>
      <c r="AY46" s="651"/>
      <c r="AZ46" s="651"/>
      <c r="BA46" s="651"/>
      <c r="BB46" s="651"/>
      <c r="BC46" s="651"/>
      <c r="BD46" s="651"/>
      <c r="BE46" s="651"/>
      <c r="BF46" s="651"/>
      <c r="BG46" s="651"/>
      <c r="BH46" s="651"/>
      <c r="BI46" s="651"/>
      <c r="BJ46" s="651"/>
      <c r="BK46" s="651"/>
      <c r="BL46" s="651"/>
      <c r="BM46" s="651"/>
      <c r="BN46" s="651"/>
      <c r="BO46" s="651"/>
      <c r="BP46" s="651"/>
      <c r="BQ46" s="651"/>
      <c r="BR46" s="651"/>
      <c r="BS46" s="651"/>
      <c r="BT46" s="651"/>
      <c r="BU46" s="651"/>
      <c r="BV46" s="651"/>
      <c r="BW46" s="52"/>
    </row>
    <row r="47" spans="1:75" ht="13.2" x14ac:dyDescent="0.25">
      <c r="A47" s="5"/>
      <c r="B47" s="55"/>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c r="AS47" s="119"/>
      <c r="AT47" s="119"/>
      <c r="AU47" s="119"/>
      <c r="AV47" s="119"/>
      <c r="AW47" s="119"/>
      <c r="AX47" s="119"/>
      <c r="AY47" s="119"/>
      <c r="AZ47" s="119"/>
      <c r="BA47" s="119"/>
      <c r="BB47" s="119"/>
      <c r="BC47" s="119"/>
      <c r="BD47" s="119"/>
      <c r="BE47" s="119"/>
      <c r="BF47" s="119"/>
      <c r="BG47" s="119"/>
      <c r="BH47" s="119"/>
      <c r="BI47" s="119"/>
      <c r="BJ47" s="119"/>
      <c r="BK47" s="119"/>
      <c r="BL47" s="119"/>
      <c r="BM47" s="119"/>
      <c r="BN47" s="119"/>
      <c r="BO47" s="119"/>
      <c r="BP47" s="119"/>
      <c r="BQ47" s="119"/>
      <c r="BR47" s="119"/>
      <c r="BS47" s="119"/>
      <c r="BT47" s="119"/>
      <c r="BU47" s="119"/>
      <c r="BV47" s="119"/>
      <c r="BW47" s="52"/>
    </row>
    <row r="48" spans="1:75" ht="13.2" x14ac:dyDescent="0.25">
      <c r="A48" s="5"/>
      <c r="B48" s="55" t="s">
        <v>574</v>
      </c>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row>
    <row r="49" spans="1:75" ht="13.2" x14ac:dyDescent="0.25">
      <c r="A49" s="5"/>
      <c r="B49" s="55"/>
      <c r="C49" s="902"/>
      <c r="D49" s="903"/>
      <c r="E49" s="903"/>
      <c r="F49" s="903"/>
      <c r="G49" s="903"/>
      <c r="H49" s="903"/>
      <c r="I49" s="903"/>
      <c r="J49" s="903"/>
      <c r="K49" s="903"/>
      <c r="L49" s="903"/>
      <c r="M49" s="903"/>
      <c r="N49" s="903"/>
      <c r="O49" s="903"/>
      <c r="P49" s="903"/>
      <c r="Q49" s="903"/>
      <c r="R49" s="903"/>
      <c r="S49" s="903"/>
      <c r="T49" s="903"/>
      <c r="U49" s="903"/>
      <c r="V49" s="903"/>
      <c r="W49" s="903"/>
      <c r="X49" s="903"/>
      <c r="Y49" s="903"/>
      <c r="Z49" s="903"/>
      <c r="AA49" s="903"/>
      <c r="AB49" s="903"/>
      <c r="AC49" s="903"/>
      <c r="AD49" s="903"/>
      <c r="AE49" s="903"/>
      <c r="AF49" s="903"/>
      <c r="AG49" s="903"/>
      <c r="AH49" s="903"/>
      <c r="AI49" s="903"/>
      <c r="AJ49" s="903"/>
      <c r="AK49" s="903"/>
      <c r="AL49" s="903"/>
      <c r="AM49" s="903"/>
      <c r="AN49" s="903"/>
      <c r="AO49" s="903"/>
      <c r="AP49" s="903"/>
      <c r="AQ49" s="903"/>
      <c r="AR49" s="903"/>
      <c r="AS49" s="903"/>
      <c r="AT49" s="903"/>
      <c r="AU49" s="903"/>
      <c r="AV49" s="903"/>
      <c r="AW49" s="903"/>
      <c r="AX49" s="903"/>
      <c r="AY49" s="903"/>
      <c r="AZ49" s="903"/>
      <c r="BA49" s="903"/>
      <c r="BB49" s="903"/>
      <c r="BC49" s="903"/>
      <c r="BD49" s="903"/>
      <c r="BE49" s="903"/>
      <c r="BF49" s="903"/>
      <c r="BG49" s="903"/>
      <c r="BH49" s="903"/>
      <c r="BI49" s="903"/>
      <c r="BJ49" s="903"/>
      <c r="BK49" s="903"/>
      <c r="BL49" s="903"/>
      <c r="BM49" s="903"/>
      <c r="BN49" s="903"/>
      <c r="BO49" s="903"/>
      <c r="BP49" s="903"/>
      <c r="BQ49" s="903"/>
      <c r="BR49" s="903"/>
      <c r="BS49" s="903"/>
      <c r="BT49" s="903"/>
      <c r="BU49" s="904"/>
      <c r="BV49" s="52"/>
      <c r="BW49" s="52"/>
    </row>
    <row r="50" spans="1:75" ht="13.2" x14ac:dyDescent="0.25">
      <c r="A50" s="5"/>
      <c r="B50" s="55"/>
      <c r="C50" s="905"/>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906"/>
      <c r="BV50" s="52"/>
      <c r="BW50" s="52"/>
    </row>
    <row r="51" spans="1:75" ht="13.2" x14ac:dyDescent="0.25">
      <c r="A51" s="5"/>
      <c r="B51" s="55"/>
      <c r="C51" s="905"/>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906"/>
      <c r="BV51" s="52"/>
      <c r="BW51" s="52"/>
    </row>
    <row r="52" spans="1:75" ht="13.2" x14ac:dyDescent="0.25">
      <c r="A52" s="5"/>
      <c r="B52" s="55"/>
      <c r="C52" s="907"/>
      <c r="D52" s="274"/>
      <c r="E52" s="274"/>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c r="BU52" s="908"/>
      <c r="BV52" s="52"/>
      <c r="BW52" s="52"/>
    </row>
    <row r="53" spans="1:75" ht="13.2" x14ac:dyDescent="0.25">
      <c r="A53" s="5"/>
      <c r="B53" s="55"/>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row>
    <row r="54" spans="1:75" x14ac:dyDescent="0.25">
      <c r="A54" s="10"/>
      <c r="B54" s="135" t="s">
        <v>575</v>
      </c>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c r="BC54" s="136"/>
      <c r="BD54" s="136"/>
      <c r="BE54" s="136"/>
      <c r="BF54" s="136"/>
      <c r="BG54" s="136"/>
      <c r="BH54" s="136"/>
      <c r="BI54" s="136"/>
      <c r="BJ54" s="136"/>
      <c r="BK54" s="136"/>
      <c r="BL54" s="136"/>
      <c r="BM54" s="136"/>
      <c r="BN54" s="136"/>
      <c r="BO54" s="136"/>
      <c r="BP54" s="136"/>
      <c r="BQ54" s="136"/>
      <c r="BR54" s="136"/>
      <c r="BS54" s="136"/>
      <c r="BT54" s="136"/>
      <c r="BU54" s="136"/>
      <c r="BV54" s="137"/>
      <c r="BW54" s="52"/>
    </row>
    <row r="55" spans="1:75" s="6" customFormat="1" ht="15" customHeight="1" thickBot="1" x14ac:dyDescent="0.25">
      <c r="A55" s="5"/>
      <c r="B55" s="138" t="s">
        <v>581</v>
      </c>
      <c r="C55" s="139"/>
      <c r="D55" s="139"/>
      <c r="E55" s="139"/>
      <c r="F55" s="139"/>
      <c r="G55" s="139"/>
      <c r="H55" s="139"/>
      <c r="I55" s="139"/>
      <c r="J55" s="139"/>
      <c r="K55" s="139"/>
      <c r="L55" s="139"/>
      <c r="M55" s="139"/>
      <c r="N55" s="139"/>
      <c r="O55" s="139"/>
      <c r="P55" s="139"/>
      <c r="Q55" s="139"/>
      <c r="R55" s="140">
        <f>'GL Form 0'!$AQ$5</f>
        <v>0</v>
      </c>
      <c r="S55" s="141"/>
      <c r="T55" s="141"/>
      <c r="U55" s="141"/>
      <c r="V55" s="141"/>
      <c r="W55" s="141"/>
      <c r="X55" s="141"/>
      <c r="Y55" s="141"/>
      <c r="Z55" s="141"/>
      <c r="AA55" s="141"/>
      <c r="AB55" s="142" t="s">
        <v>457</v>
      </c>
      <c r="AC55" s="139"/>
      <c r="AD55" s="139"/>
      <c r="AE55" s="139"/>
      <c r="AF55" s="139"/>
      <c r="AG55" s="139"/>
      <c r="AH55" s="139"/>
      <c r="AI55" s="139"/>
      <c r="AJ55" s="139"/>
      <c r="AK55" s="139"/>
      <c r="AL55" s="139"/>
      <c r="AM55" s="139"/>
      <c r="AN55" s="139"/>
      <c r="AO55" s="139"/>
      <c r="AP55" s="139"/>
      <c r="AQ55" s="143">
        <f>'GL Form 0'!$AQ$5</f>
        <v>0</v>
      </c>
      <c r="AR55" s="143"/>
      <c r="AS55" s="143"/>
      <c r="AT55" s="100" t="s">
        <v>517</v>
      </c>
      <c r="AU55" s="143" t="str">
        <f>'GL Form 0'!$F$22</f>
        <v/>
      </c>
      <c r="AV55" s="143"/>
      <c r="AW55" s="143"/>
      <c r="AX55" s="143"/>
      <c r="AY55" s="143"/>
      <c r="AZ55" s="100" t="s">
        <v>243</v>
      </c>
      <c r="BA55" s="144">
        <f>'GL Form 1'!$BA$4</f>
        <v>0</v>
      </c>
      <c r="BB55" s="144"/>
      <c r="BC55" s="144"/>
      <c r="BD55" s="145"/>
      <c r="BE55" s="139" t="s">
        <v>675</v>
      </c>
      <c r="BF55" s="139"/>
      <c r="BG55" s="139"/>
      <c r="BH55" s="139"/>
      <c r="BI55" s="139"/>
      <c r="BJ55" s="139"/>
      <c r="BK55" s="139"/>
      <c r="BL55" s="139"/>
      <c r="BM55" s="146">
        <f>'GL Form 1'!$BM$4</f>
        <v>0</v>
      </c>
      <c r="BN55" s="147"/>
      <c r="BO55" s="147"/>
      <c r="BP55" s="147"/>
      <c r="BQ55" s="147"/>
      <c r="BR55" s="147"/>
      <c r="BS55" s="147"/>
      <c r="BT55" s="147"/>
      <c r="BU55" s="147"/>
      <c r="BV55" s="148"/>
      <c r="BW55" s="52"/>
    </row>
    <row r="56" spans="1:75" ht="13.2" x14ac:dyDescent="0.25">
      <c r="A56" s="5"/>
      <c r="B56" s="52"/>
      <c r="C56" s="52"/>
      <c r="D56" s="52"/>
      <c r="E56" s="52"/>
      <c r="F56" s="52"/>
      <c r="G56" s="52"/>
      <c r="H56" s="112"/>
      <c r="I56" s="112"/>
      <c r="J56" s="112"/>
      <c r="K56" s="112"/>
      <c r="L56" s="112"/>
      <c r="M56" s="112"/>
      <c r="N56" s="112"/>
      <c r="O56" s="112"/>
      <c r="P56" s="112"/>
      <c r="Q56" s="112"/>
      <c r="R56" s="53"/>
      <c r="S56" s="53"/>
      <c r="T56" s="53"/>
      <c r="U56" s="53"/>
      <c r="V56" s="53"/>
      <c r="W56" s="53"/>
      <c r="X56" s="53"/>
      <c r="Y56" s="53"/>
      <c r="Z56" s="53"/>
      <c r="AA56" s="53"/>
      <c r="AB56" s="52"/>
      <c r="AC56" s="112"/>
      <c r="AD56" s="112"/>
      <c r="AE56" s="112"/>
      <c r="AF56" s="112"/>
      <c r="AG56" s="112"/>
      <c r="AH56" s="112"/>
      <c r="AI56" s="112"/>
      <c r="AJ56" s="112"/>
      <c r="AK56" s="112"/>
      <c r="AL56" s="112"/>
      <c r="AM56" s="112"/>
      <c r="AN56" s="112"/>
      <c r="AO56" s="112"/>
      <c r="AP56" s="112"/>
      <c r="AQ56" s="53"/>
      <c r="AR56" s="53"/>
      <c r="AS56" s="53"/>
      <c r="AT56" s="53"/>
      <c r="AU56" s="53"/>
      <c r="AV56" s="53"/>
      <c r="AW56" s="53"/>
      <c r="AX56" s="53"/>
      <c r="AY56" s="53"/>
      <c r="AZ56" s="53"/>
      <c r="BA56" s="69"/>
      <c r="BB56" s="69"/>
      <c r="BC56" s="112"/>
      <c r="BD56" s="112"/>
      <c r="BE56" s="112"/>
      <c r="BF56" s="112"/>
      <c r="BG56" s="112"/>
      <c r="BH56" s="112"/>
      <c r="BI56" s="112"/>
      <c r="BJ56" s="112"/>
      <c r="BK56" s="112"/>
      <c r="BL56" s="112"/>
      <c r="BM56" s="54"/>
      <c r="BN56" s="54"/>
      <c r="BO56" s="54"/>
      <c r="BP56" s="54"/>
      <c r="BQ56" s="54"/>
      <c r="BR56" s="54"/>
      <c r="BS56" s="54"/>
      <c r="BT56" s="54"/>
      <c r="BU56" s="54"/>
      <c r="BV56" s="54"/>
      <c r="BW56" s="52"/>
    </row>
    <row r="57" spans="1:75" ht="13.2" x14ac:dyDescent="0.25">
      <c r="A57" s="5"/>
      <c r="B57" s="426" t="s">
        <v>603</v>
      </c>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6"/>
      <c r="AV57" s="426"/>
      <c r="AW57" s="426"/>
      <c r="AX57" s="426"/>
      <c r="AY57" s="426"/>
      <c r="AZ57" s="426"/>
      <c r="BA57" s="426"/>
      <c r="BB57" s="426"/>
      <c r="BC57" s="426"/>
      <c r="BD57" s="426"/>
      <c r="BE57" s="426"/>
      <c r="BF57" s="426"/>
      <c r="BG57" s="426"/>
      <c r="BH57" s="426"/>
      <c r="BI57" s="426"/>
      <c r="BJ57" s="426"/>
      <c r="BK57" s="426"/>
      <c r="BL57" s="426"/>
      <c r="BM57" s="426"/>
      <c r="BN57" s="426"/>
      <c r="BO57" s="426"/>
      <c r="BP57" s="426"/>
      <c r="BQ57" s="426"/>
      <c r="BR57" s="426"/>
      <c r="BS57" s="426"/>
      <c r="BT57" s="426"/>
      <c r="BU57" s="426"/>
      <c r="BV57" s="52"/>
      <c r="BW57" s="52"/>
    </row>
    <row r="58" spans="1:75" ht="13.2" x14ac:dyDescent="0.25">
      <c r="A58" s="5"/>
      <c r="B58" s="55"/>
      <c r="C58" s="275" t="s">
        <v>547</v>
      </c>
      <c r="D58" s="275"/>
      <c r="E58" s="275"/>
      <c r="F58" s="275"/>
      <c r="G58" s="275"/>
      <c r="H58" s="275"/>
      <c r="I58" s="275"/>
      <c r="J58" s="275"/>
      <c r="K58" s="275"/>
      <c r="L58" s="275"/>
      <c r="M58" s="909"/>
      <c r="N58" s="427"/>
      <c r="O58" s="427"/>
      <c r="P58" s="427"/>
      <c r="Q58" s="427"/>
      <c r="R58" s="427"/>
      <c r="S58" s="427"/>
      <c r="T58" s="427"/>
      <c r="U58" s="427"/>
      <c r="V58" s="427"/>
      <c r="W58" s="427"/>
      <c r="X58" s="427"/>
      <c r="Y58" s="427"/>
      <c r="Z58" s="427"/>
      <c r="AA58" s="427"/>
      <c r="AB58" s="427"/>
      <c r="AC58" s="427"/>
      <c r="AD58" s="427"/>
      <c r="AE58" s="427"/>
      <c r="AF58" s="427"/>
      <c r="AG58" s="427"/>
      <c r="AH58" s="427"/>
      <c r="AI58" s="427"/>
      <c r="AJ58" s="427"/>
      <c r="AK58" s="427"/>
      <c r="AL58" s="427"/>
      <c r="AM58" s="427"/>
      <c r="AN58" s="427"/>
      <c r="AO58" s="427"/>
      <c r="AP58" s="427"/>
      <c r="AQ58" s="427"/>
      <c r="AR58" s="427"/>
      <c r="AS58" s="427"/>
      <c r="AT58" s="427"/>
      <c r="AU58" s="427"/>
      <c r="AV58" s="427"/>
      <c r="AW58" s="427"/>
      <c r="AX58" s="427"/>
      <c r="AY58" s="427"/>
      <c r="AZ58" s="427"/>
      <c r="BA58" s="427"/>
      <c r="BB58" s="427"/>
      <c r="BC58" s="275" t="s">
        <v>290</v>
      </c>
      <c r="BD58" s="275"/>
      <c r="BE58" s="275"/>
      <c r="BF58" s="275"/>
      <c r="BG58" s="275"/>
      <c r="BH58" s="275"/>
      <c r="BI58" s="275"/>
      <c r="BJ58" s="275"/>
      <c r="BK58" s="275"/>
      <c r="BL58" s="275"/>
      <c r="BM58" s="275"/>
      <c r="BN58" s="275"/>
      <c r="BO58" s="275"/>
      <c r="BP58" s="275"/>
      <c r="BQ58" s="882"/>
      <c r="BR58" s="883"/>
      <c r="BS58" s="883"/>
      <c r="BT58" s="883"/>
      <c r="BU58" s="883"/>
      <c r="BV58" s="884"/>
      <c r="BW58" s="52"/>
    </row>
    <row r="59" spans="1:75" ht="13.2" x14ac:dyDescent="0.25">
      <c r="A59" s="5"/>
      <c r="B59" s="55"/>
      <c r="C59" s="275" t="s">
        <v>360</v>
      </c>
      <c r="D59" s="275"/>
      <c r="E59" s="275"/>
      <c r="F59" s="275"/>
      <c r="G59" s="275"/>
      <c r="H59" s="275"/>
      <c r="I59" s="275"/>
      <c r="J59" s="275"/>
      <c r="K59" s="275"/>
      <c r="L59" s="275"/>
      <c r="M59" s="275"/>
      <c r="N59" s="275"/>
      <c r="O59" s="275"/>
      <c r="P59" s="275"/>
      <c r="Q59" s="275"/>
      <c r="R59" s="275"/>
      <c r="S59" s="275"/>
      <c r="T59" s="275"/>
      <c r="U59" s="275"/>
      <c r="V59" s="275"/>
      <c r="W59" s="275"/>
      <c r="X59" s="275"/>
      <c r="Y59" s="274"/>
      <c r="Z59" s="274"/>
      <c r="AA59" s="274"/>
      <c r="AB59" s="274"/>
      <c r="AC59" s="274"/>
      <c r="AD59" s="274"/>
      <c r="AE59" s="274"/>
      <c r="AF59" s="274"/>
      <c r="AG59" s="274"/>
      <c r="AH59" s="274"/>
      <c r="AI59" s="274"/>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52"/>
    </row>
    <row r="60" spans="1:75" ht="13.2" x14ac:dyDescent="0.25">
      <c r="A60" s="5"/>
      <c r="B60" s="55"/>
      <c r="C60" s="275" t="s">
        <v>28</v>
      </c>
      <c r="D60" s="275"/>
      <c r="E60" s="275"/>
      <c r="F60" s="275"/>
      <c r="G60" s="275"/>
      <c r="H60" s="425"/>
      <c r="I60" s="425"/>
      <c r="J60" s="425"/>
      <c r="K60" s="425"/>
      <c r="L60" s="425"/>
      <c r="M60" s="425"/>
      <c r="N60" s="425"/>
      <c r="O60" s="425"/>
      <c r="P60" s="425"/>
      <c r="Q60" s="425"/>
      <c r="R60" s="425"/>
      <c r="S60" s="425"/>
      <c r="T60" s="425"/>
      <c r="U60" s="425"/>
      <c r="V60" s="425"/>
      <c r="W60" s="425"/>
      <c r="X60" s="425"/>
      <c r="Y60" s="425"/>
      <c r="Z60" s="425"/>
      <c r="AA60" s="425"/>
      <c r="AB60" s="275" t="s">
        <v>30</v>
      </c>
      <c r="AC60" s="275"/>
      <c r="AD60" s="27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275" t="s">
        <v>32</v>
      </c>
      <c r="BC60" s="275"/>
      <c r="BD60" s="275"/>
      <c r="BE60" s="275"/>
      <c r="BF60" s="275"/>
      <c r="BG60" s="275"/>
      <c r="BH60" s="275"/>
      <c r="BI60" s="275"/>
      <c r="BJ60" s="425"/>
      <c r="BK60" s="425"/>
      <c r="BL60" s="425"/>
      <c r="BM60" s="425"/>
      <c r="BN60" s="425"/>
      <c r="BO60" s="425"/>
      <c r="BP60" s="425"/>
      <c r="BQ60" s="425"/>
      <c r="BR60" s="425"/>
      <c r="BS60" s="425"/>
      <c r="BT60" s="425"/>
      <c r="BU60" s="425"/>
      <c r="BV60" s="425"/>
      <c r="BW60" s="52"/>
    </row>
    <row r="61" spans="1:75" ht="13.2" x14ac:dyDescent="0.25">
      <c r="A61" s="5"/>
      <c r="B61" s="55"/>
      <c r="C61" s="275" t="s">
        <v>33</v>
      </c>
      <c r="D61" s="275"/>
      <c r="E61" s="275"/>
      <c r="F61" s="275"/>
      <c r="G61" s="275"/>
      <c r="H61" s="425"/>
      <c r="I61" s="425"/>
      <c r="J61" s="425"/>
      <c r="K61" s="425"/>
      <c r="L61" s="425"/>
      <c r="M61" s="425"/>
      <c r="N61" s="425"/>
      <c r="O61" s="425"/>
      <c r="P61" s="425"/>
      <c r="Q61" s="425"/>
      <c r="R61" s="425"/>
      <c r="S61" s="425"/>
      <c r="T61" s="425"/>
      <c r="U61" s="425"/>
      <c r="V61" s="425"/>
      <c r="W61" s="425"/>
      <c r="X61" s="425"/>
      <c r="Y61" s="425"/>
      <c r="Z61" s="425"/>
      <c r="AA61" s="425"/>
      <c r="AB61" s="275" t="s">
        <v>34</v>
      </c>
      <c r="AC61" s="275"/>
      <c r="AD61" s="275"/>
      <c r="AE61" s="275"/>
      <c r="AF61" s="275"/>
      <c r="AG61" s="275"/>
      <c r="AH61" s="275"/>
      <c r="AI61" s="197"/>
      <c r="AJ61" s="197"/>
      <c r="AK61" s="197"/>
      <c r="AL61" s="197"/>
      <c r="AM61" s="197"/>
      <c r="AN61" s="197"/>
      <c r="AO61" s="197"/>
      <c r="AP61" s="19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52"/>
    </row>
    <row r="62" spans="1:75" ht="13.2" x14ac:dyDescent="0.25">
      <c r="A62" s="5"/>
      <c r="B62" s="55"/>
      <c r="C62" s="116"/>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52"/>
    </row>
    <row r="63" spans="1:75" s="6" customFormat="1" ht="15" customHeight="1" x14ac:dyDescent="0.25">
      <c r="A63" s="5"/>
      <c r="B63" s="426" t="s">
        <v>495</v>
      </c>
      <c r="C63" s="426"/>
      <c r="D63" s="426"/>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6"/>
      <c r="AN63" s="426"/>
      <c r="AO63" s="426"/>
      <c r="AP63" s="426"/>
      <c r="AQ63" s="426"/>
      <c r="AR63" s="426"/>
      <c r="AS63" s="426"/>
      <c r="AT63" s="426"/>
      <c r="AU63" s="426"/>
      <c r="AV63" s="426"/>
      <c r="AW63" s="426"/>
      <c r="AX63" s="426"/>
      <c r="AY63" s="426"/>
      <c r="AZ63" s="426"/>
      <c r="BA63" s="426"/>
      <c r="BB63" s="426"/>
      <c r="BC63" s="426"/>
      <c r="BD63" s="426"/>
      <c r="BE63" s="426"/>
      <c r="BF63" s="426"/>
      <c r="BG63" s="426"/>
      <c r="BH63" s="426"/>
      <c r="BI63" s="426"/>
      <c r="BJ63" s="426"/>
      <c r="BK63" s="426"/>
      <c r="BL63" s="426"/>
      <c r="BM63" s="426"/>
      <c r="BN63" s="426"/>
      <c r="BO63" s="426"/>
      <c r="BP63" s="426"/>
      <c r="BQ63" s="426"/>
      <c r="BR63" s="426"/>
      <c r="BS63" s="426"/>
      <c r="BT63" s="426"/>
      <c r="BU63" s="426"/>
      <c r="BV63" s="426"/>
      <c r="BW63" s="52"/>
    </row>
    <row r="64" spans="1:75" s="6" customFormat="1" ht="15" customHeight="1" x14ac:dyDescent="0.2">
      <c r="A64" s="5"/>
      <c r="B64" s="275" t="s">
        <v>26</v>
      </c>
      <c r="C64" s="275"/>
      <c r="D64" s="275"/>
      <c r="E64" s="275"/>
      <c r="F64" s="275"/>
      <c r="G64" s="275"/>
      <c r="H64" s="275"/>
      <c r="I64" s="275"/>
      <c r="J64" s="275"/>
      <c r="K64" s="427">
        <f>'GL Form 0'!$K$7</f>
        <v>0</v>
      </c>
      <c r="L64" s="427"/>
      <c r="M64" s="427"/>
      <c r="N64" s="427"/>
      <c r="O64" s="427"/>
      <c r="P64" s="427"/>
      <c r="Q64" s="427"/>
      <c r="R64" s="427"/>
      <c r="S64" s="427"/>
      <c r="T64" s="427"/>
      <c r="U64" s="427"/>
      <c r="V64" s="427"/>
      <c r="W64" s="427"/>
      <c r="X64" s="427"/>
      <c r="Y64" s="427"/>
      <c r="Z64" s="427"/>
      <c r="AA64" s="427"/>
      <c r="AB64" s="427"/>
      <c r="AC64" s="427"/>
      <c r="AD64" s="427"/>
      <c r="AE64" s="427"/>
      <c r="AF64" s="427"/>
      <c r="AG64" s="275" t="s">
        <v>27</v>
      </c>
      <c r="AH64" s="275"/>
      <c r="AI64" s="275"/>
      <c r="AJ64" s="275"/>
      <c r="AK64" s="275"/>
      <c r="AL64" s="275"/>
      <c r="AM64" s="275"/>
      <c r="AN64" s="275"/>
      <c r="AO64" s="427">
        <f>'GL Form 0'!$AO$7</f>
        <v>0</v>
      </c>
      <c r="AP64" s="427"/>
      <c r="AQ64" s="427"/>
      <c r="AR64" s="427"/>
      <c r="AS64" s="427"/>
      <c r="AT64" s="427"/>
      <c r="AU64" s="427"/>
      <c r="AV64" s="427"/>
      <c r="AW64" s="427"/>
      <c r="AX64" s="427"/>
      <c r="AY64" s="427"/>
      <c r="AZ64" s="427"/>
      <c r="BA64" s="427"/>
      <c r="BB64" s="427"/>
      <c r="BC64" s="427"/>
      <c r="BD64" s="427"/>
      <c r="BE64" s="267" t="s">
        <v>29</v>
      </c>
      <c r="BF64" s="267"/>
      <c r="BG64" s="267"/>
      <c r="BH64" s="267"/>
      <c r="BI64" s="267"/>
      <c r="BJ64" s="267"/>
      <c r="BK64" s="267"/>
      <c r="BL64" s="267"/>
      <c r="BM64" s="427">
        <f>'GL Form 0'!$BM$7</f>
        <v>0</v>
      </c>
      <c r="BN64" s="427"/>
      <c r="BO64" s="427"/>
      <c r="BP64" s="427"/>
      <c r="BQ64" s="427"/>
      <c r="BR64" s="427"/>
      <c r="BS64" s="427"/>
      <c r="BT64" s="427"/>
      <c r="BU64" s="427"/>
      <c r="BV64" s="427"/>
      <c r="BW64" s="52"/>
    </row>
    <row r="65" spans="1:75" s="6" customFormat="1" ht="15" customHeight="1" x14ac:dyDescent="0.25">
      <c r="A65" s="5"/>
      <c r="B65" s="55"/>
      <c r="C65" s="275" t="s">
        <v>28</v>
      </c>
      <c r="D65" s="275"/>
      <c r="E65" s="275"/>
      <c r="F65" s="275"/>
      <c r="G65" s="275"/>
      <c r="H65" s="275"/>
      <c r="I65" s="427">
        <f>'GL Form 0'!$I$8</f>
        <v>0</v>
      </c>
      <c r="J65" s="427"/>
      <c r="K65" s="427"/>
      <c r="L65" s="427"/>
      <c r="M65" s="427"/>
      <c r="N65" s="427"/>
      <c r="O65" s="427"/>
      <c r="P65" s="427"/>
      <c r="Q65" s="427"/>
      <c r="R65" s="427"/>
      <c r="S65" s="427"/>
      <c r="T65" s="427"/>
      <c r="U65" s="427"/>
      <c r="V65" s="427"/>
      <c r="W65" s="427"/>
      <c r="X65" s="427"/>
      <c r="Y65" s="427"/>
      <c r="Z65" s="427"/>
      <c r="AA65" s="427"/>
      <c r="AB65" s="275" t="s">
        <v>30</v>
      </c>
      <c r="AC65" s="275"/>
      <c r="AD65" s="275"/>
      <c r="AE65" s="427">
        <f>'GL Form 0'!$AE$8</f>
        <v>0</v>
      </c>
      <c r="AF65" s="427"/>
      <c r="AG65" s="427"/>
      <c r="AH65" s="427"/>
      <c r="AI65" s="427"/>
      <c r="AJ65" s="427"/>
      <c r="AK65" s="427"/>
      <c r="AL65" s="427"/>
      <c r="AM65" s="427"/>
      <c r="AN65" s="427"/>
      <c r="AO65" s="427"/>
      <c r="AP65" s="427"/>
      <c r="AQ65" s="427"/>
      <c r="AR65" s="427"/>
      <c r="AS65" s="427"/>
      <c r="AT65" s="427"/>
      <c r="AU65" s="427"/>
      <c r="AV65" s="427"/>
      <c r="AW65" s="427"/>
      <c r="AX65" s="427"/>
      <c r="AY65" s="427"/>
      <c r="AZ65" s="427"/>
      <c r="BA65" s="275" t="s">
        <v>32</v>
      </c>
      <c r="BB65" s="275"/>
      <c r="BC65" s="275"/>
      <c r="BD65" s="275"/>
      <c r="BE65" s="275"/>
      <c r="BF65" s="275"/>
      <c r="BG65" s="275"/>
      <c r="BH65" s="275"/>
      <c r="BI65" s="275"/>
      <c r="BJ65" s="427">
        <f>'GL Form 0'!$BJ$8</f>
        <v>0</v>
      </c>
      <c r="BK65" s="427"/>
      <c r="BL65" s="427"/>
      <c r="BM65" s="427"/>
      <c r="BN65" s="427"/>
      <c r="BO65" s="427"/>
      <c r="BP65" s="427"/>
      <c r="BQ65" s="427"/>
      <c r="BR65" s="427"/>
      <c r="BS65" s="427"/>
      <c r="BT65" s="427"/>
      <c r="BU65" s="427"/>
      <c r="BV65" s="427"/>
      <c r="BW65" s="52"/>
    </row>
    <row r="66" spans="1:75" s="6" customFormat="1" ht="15" customHeight="1" x14ac:dyDescent="0.25">
      <c r="A66" s="5"/>
      <c r="B66" s="55"/>
      <c r="C66" s="275" t="s">
        <v>33</v>
      </c>
      <c r="D66" s="275"/>
      <c r="E66" s="275"/>
      <c r="F66" s="275"/>
      <c r="G66" s="275"/>
      <c r="H66" s="275"/>
      <c r="I66" s="427">
        <f>'GL Form 0'!$I$9</f>
        <v>0</v>
      </c>
      <c r="J66" s="427"/>
      <c r="K66" s="427"/>
      <c r="L66" s="427"/>
      <c r="M66" s="427"/>
      <c r="N66" s="427"/>
      <c r="O66" s="427"/>
      <c r="P66" s="427"/>
      <c r="Q66" s="427"/>
      <c r="R66" s="427"/>
      <c r="S66" s="427"/>
      <c r="T66" s="427"/>
      <c r="U66" s="427"/>
      <c r="V66" s="427"/>
      <c r="W66" s="427"/>
      <c r="X66" s="427"/>
      <c r="Y66" s="427"/>
      <c r="Z66" s="427"/>
      <c r="AA66" s="427"/>
      <c r="AB66" s="275" t="s">
        <v>34</v>
      </c>
      <c r="AC66" s="275"/>
      <c r="AD66" s="275"/>
      <c r="AE66" s="275"/>
      <c r="AF66" s="275"/>
      <c r="AG66" s="275"/>
      <c r="AH66" s="275"/>
      <c r="AI66" s="194">
        <f>'GL Form 0'!$AI$9</f>
        <v>0</v>
      </c>
      <c r="AJ66" s="194"/>
      <c r="AK66" s="194"/>
      <c r="AL66" s="194"/>
      <c r="AM66" s="194"/>
      <c r="AN66" s="194"/>
      <c r="AO66" s="194"/>
      <c r="AP66" s="194"/>
      <c r="AQ66" s="275" t="s">
        <v>35</v>
      </c>
      <c r="AR66" s="275"/>
      <c r="AS66" s="275"/>
      <c r="AT66" s="275"/>
      <c r="AU66" s="275"/>
      <c r="AV66" s="275"/>
      <c r="AW66" s="275"/>
      <c r="AX66" s="275"/>
      <c r="AY66" s="427">
        <f>'GL Form 0'!$AY$9</f>
        <v>0</v>
      </c>
      <c r="AZ66" s="427"/>
      <c r="BA66" s="427"/>
      <c r="BB66" s="427"/>
      <c r="BC66" s="427"/>
      <c r="BD66" s="427"/>
      <c r="BE66" s="427"/>
      <c r="BF66" s="427"/>
      <c r="BG66" s="427"/>
      <c r="BH66" s="427"/>
      <c r="BI66" s="427"/>
      <c r="BJ66" s="427"/>
      <c r="BK66" s="427"/>
      <c r="BL66" s="427"/>
      <c r="BM66" s="427"/>
      <c r="BN66" s="427"/>
      <c r="BO66" s="427"/>
      <c r="BP66" s="427"/>
      <c r="BQ66" s="427"/>
      <c r="BR66" s="427"/>
      <c r="BS66" s="427"/>
      <c r="BT66" s="427"/>
      <c r="BU66" s="427"/>
      <c r="BV66" s="427"/>
      <c r="BW66" s="52"/>
    </row>
    <row r="67" spans="1:75" ht="13.2" x14ac:dyDescent="0.25">
      <c r="A67" s="5"/>
      <c r="B67" s="55"/>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row>
    <row r="68" spans="1:75" ht="13.2" x14ac:dyDescent="0.25">
      <c r="A68" s="5"/>
      <c r="B68" s="426" t="s">
        <v>548</v>
      </c>
      <c r="C68" s="426"/>
      <c r="D68" s="426"/>
      <c r="E68" s="426"/>
      <c r="F68" s="426"/>
      <c r="G68" s="426"/>
      <c r="H68" s="426"/>
      <c r="I68" s="426"/>
      <c r="J68" s="426"/>
      <c r="K68" s="426"/>
      <c r="L68" s="426"/>
      <c r="M68" s="426"/>
      <c r="N68" s="426"/>
      <c r="O68" s="426"/>
      <c r="P68" s="426"/>
      <c r="Q68" s="426"/>
      <c r="R68" s="426"/>
      <c r="S68" s="426"/>
      <c r="T68" s="426"/>
      <c r="U68" s="426"/>
      <c r="V68" s="426"/>
      <c r="W68" s="426"/>
      <c r="X68" s="426"/>
      <c r="Y68" s="426"/>
      <c r="Z68" s="426"/>
      <c r="AA68" s="426"/>
      <c r="AB68" s="426"/>
      <c r="AC68" s="426"/>
      <c r="AD68" s="426"/>
      <c r="AE68" s="426"/>
      <c r="AF68" s="426"/>
      <c r="AG68" s="426"/>
      <c r="AH68" s="426"/>
      <c r="AI68" s="426"/>
      <c r="AJ68" s="426"/>
      <c r="AK68" s="426"/>
      <c r="AL68" s="426"/>
      <c r="AM68" s="426"/>
      <c r="AN68" s="426"/>
      <c r="AO68" s="426"/>
      <c r="AP68" s="426"/>
      <c r="AQ68" s="426"/>
      <c r="AR68" s="426"/>
      <c r="AS68" s="426"/>
      <c r="AT68" s="426"/>
      <c r="AU68" s="426"/>
      <c r="AV68" s="426"/>
      <c r="AW68" s="426"/>
      <c r="AX68" s="426"/>
      <c r="AY68" s="426"/>
      <c r="AZ68" s="426"/>
      <c r="BA68" s="426"/>
      <c r="BB68" s="426"/>
      <c r="BC68" s="426"/>
      <c r="BD68" s="426"/>
      <c r="BE68" s="426"/>
      <c r="BF68" s="426"/>
      <c r="BG68" s="426"/>
      <c r="BH68" s="426"/>
      <c r="BI68" s="426"/>
      <c r="BJ68" s="426"/>
      <c r="BK68" s="426"/>
      <c r="BL68" s="426"/>
      <c r="BM68" s="426"/>
      <c r="BN68" s="426"/>
      <c r="BO68" s="426"/>
      <c r="BP68" s="426"/>
      <c r="BQ68" s="426"/>
      <c r="BR68" s="426"/>
      <c r="BS68" s="426"/>
      <c r="BT68" s="426"/>
      <c r="BU68" s="426"/>
      <c r="BV68" s="426"/>
      <c r="BW68" s="426"/>
    </row>
    <row r="69" spans="1:75" ht="15" x14ac:dyDescent="0.25">
      <c r="A69" s="5"/>
      <c r="B69" s="110"/>
      <c r="C69" s="885" t="s">
        <v>10</v>
      </c>
      <c r="D69" s="885"/>
      <c r="E69" s="885"/>
      <c r="F69" s="885"/>
      <c r="G69" s="885"/>
      <c r="H69" s="885"/>
      <c r="I69" s="885"/>
      <c r="J69" s="885"/>
      <c r="K69" s="885"/>
      <c r="L69" s="885"/>
      <c r="M69" s="885"/>
      <c r="N69" s="885"/>
      <c r="O69" s="885"/>
      <c r="P69" s="885"/>
      <c r="Q69" s="885"/>
      <c r="R69" s="885"/>
      <c r="S69" s="885"/>
      <c r="T69" s="885" t="s">
        <v>11</v>
      </c>
      <c r="U69" s="885"/>
      <c r="V69" s="885"/>
      <c r="W69" s="885"/>
      <c r="X69" s="885"/>
      <c r="Y69" s="885"/>
      <c r="Z69" s="885"/>
      <c r="AA69" s="885"/>
      <c r="AB69" s="885"/>
      <c r="AC69" s="885" t="s">
        <v>636</v>
      </c>
      <c r="AD69" s="885"/>
      <c r="AE69" s="885"/>
      <c r="AF69" s="885"/>
      <c r="AG69" s="885"/>
      <c r="AH69" s="885"/>
      <c r="AI69" s="885"/>
      <c r="AJ69" s="885"/>
      <c r="AK69" s="885"/>
      <c r="AL69" s="885"/>
      <c r="AM69" s="885"/>
      <c r="AN69" s="885"/>
      <c r="AO69" s="885"/>
      <c r="AP69" s="885"/>
      <c r="AQ69" s="885"/>
      <c r="AR69" s="885"/>
      <c r="AS69" s="885"/>
      <c r="AT69" s="885"/>
      <c r="AU69" s="885"/>
      <c r="AV69" s="885"/>
      <c r="AW69" s="885"/>
      <c r="AX69" s="885"/>
      <c r="AY69" s="885"/>
      <c r="AZ69" s="885"/>
      <c r="BA69" s="885"/>
      <c r="BB69" s="885"/>
      <c r="BC69" s="885"/>
      <c r="BD69" s="885"/>
      <c r="BE69" s="885"/>
      <c r="BF69" s="885"/>
      <c r="BG69" s="885"/>
      <c r="BH69" s="885"/>
      <c r="BI69" s="885"/>
      <c r="BJ69" s="886" t="s">
        <v>289</v>
      </c>
      <c r="BK69" s="886"/>
      <c r="BL69" s="886"/>
      <c r="BM69" s="886"/>
      <c r="BN69" s="886"/>
      <c r="BO69" s="886"/>
      <c r="BP69" s="886"/>
      <c r="BQ69" s="886"/>
      <c r="BR69" s="886"/>
      <c r="BS69" s="886"/>
      <c r="BT69" s="886"/>
      <c r="BU69" s="886"/>
      <c r="BV69" s="110"/>
      <c r="BW69" s="110"/>
    </row>
    <row r="70" spans="1:75" ht="13.2" x14ac:dyDescent="0.25">
      <c r="A70" s="5"/>
      <c r="B70" s="110"/>
      <c r="C70" s="885"/>
      <c r="D70" s="885"/>
      <c r="E70" s="885"/>
      <c r="F70" s="885"/>
      <c r="G70" s="885"/>
      <c r="H70" s="885"/>
      <c r="I70" s="885"/>
      <c r="J70" s="885"/>
      <c r="K70" s="885"/>
      <c r="L70" s="885"/>
      <c r="M70" s="885"/>
      <c r="N70" s="885"/>
      <c r="O70" s="885"/>
      <c r="P70" s="885"/>
      <c r="Q70" s="885"/>
      <c r="R70" s="885"/>
      <c r="S70" s="885"/>
      <c r="T70" s="885"/>
      <c r="U70" s="885"/>
      <c r="V70" s="885"/>
      <c r="W70" s="885"/>
      <c r="X70" s="885"/>
      <c r="Y70" s="885"/>
      <c r="Z70" s="885"/>
      <c r="AA70" s="885"/>
      <c r="AB70" s="885"/>
      <c r="AC70" s="887" t="s">
        <v>549</v>
      </c>
      <c r="AD70" s="887"/>
      <c r="AE70" s="888" t="s">
        <v>550</v>
      </c>
      <c r="AF70" s="888"/>
      <c r="AG70" s="888"/>
      <c r="AH70" s="887" t="s">
        <v>551</v>
      </c>
      <c r="AI70" s="887"/>
      <c r="AJ70" s="888" t="s">
        <v>550</v>
      </c>
      <c r="AK70" s="888"/>
      <c r="AL70" s="888"/>
      <c r="AM70" s="887" t="s">
        <v>552</v>
      </c>
      <c r="AN70" s="887"/>
      <c r="AO70" s="888" t="s">
        <v>550</v>
      </c>
      <c r="AP70" s="888"/>
      <c r="AQ70" s="888"/>
      <c r="AR70" s="887" t="s">
        <v>553</v>
      </c>
      <c r="AS70" s="887"/>
      <c r="AT70" s="888" t="s">
        <v>550</v>
      </c>
      <c r="AU70" s="888"/>
      <c r="AV70" s="888"/>
      <c r="AW70" s="889"/>
      <c r="AX70" s="890"/>
      <c r="AY70" s="891"/>
      <c r="AZ70" s="887" t="s">
        <v>554</v>
      </c>
      <c r="BA70" s="887"/>
      <c r="BB70" s="887"/>
      <c r="BC70" s="887"/>
      <c r="BD70" s="887"/>
      <c r="BE70" s="887" t="s">
        <v>555</v>
      </c>
      <c r="BF70" s="887"/>
      <c r="BG70" s="887"/>
      <c r="BH70" s="887"/>
      <c r="BI70" s="887"/>
      <c r="BJ70" s="886"/>
      <c r="BK70" s="886"/>
      <c r="BL70" s="886"/>
      <c r="BM70" s="886"/>
      <c r="BN70" s="886"/>
      <c r="BO70" s="886"/>
      <c r="BP70" s="886"/>
      <c r="BQ70" s="886"/>
      <c r="BR70" s="886"/>
      <c r="BS70" s="886"/>
      <c r="BT70" s="886"/>
      <c r="BU70" s="886"/>
      <c r="BV70" s="110"/>
      <c r="BW70" s="110"/>
    </row>
    <row r="71" spans="1:75" ht="13.2" x14ac:dyDescent="0.25">
      <c r="A71" s="5"/>
      <c r="B71" s="110"/>
      <c r="C71" s="901" t="s">
        <v>671</v>
      </c>
      <c r="D71" s="901"/>
      <c r="E71" s="901"/>
      <c r="F71" s="901"/>
      <c r="G71" s="901"/>
      <c r="H71" s="901"/>
      <c r="I71" s="901"/>
      <c r="J71" s="901"/>
      <c r="K71" s="901"/>
      <c r="L71" s="901"/>
      <c r="M71" s="901"/>
      <c r="N71" s="901"/>
      <c r="O71" s="901"/>
      <c r="P71" s="901"/>
      <c r="Q71" s="901"/>
      <c r="R71" s="901"/>
      <c r="S71" s="901"/>
      <c r="T71" s="887" t="s">
        <v>12</v>
      </c>
      <c r="U71" s="887"/>
      <c r="V71" s="887"/>
      <c r="W71" s="887"/>
      <c r="X71" s="887"/>
      <c r="Y71" s="887"/>
      <c r="Z71" s="887"/>
      <c r="AA71" s="887"/>
      <c r="AB71" s="887"/>
      <c r="AC71" s="900"/>
      <c r="AD71" s="900"/>
      <c r="AE71" s="900"/>
      <c r="AF71" s="900"/>
      <c r="AG71" s="900"/>
      <c r="AH71" s="900"/>
      <c r="AI71" s="900"/>
      <c r="AJ71" s="900"/>
      <c r="AK71" s="900"/>
      <c r="AL71" s="900"/>
      <c r="AM71" s="900"/>
      <c r="AN71" s="900"/>
      <c r="AO71" s="900"/>
      <c r="AP71" s="900"/>
      <c r="AQ71" s="900"/>
      <c r="AR71" s="900"/>
      <c r="AS71" s="900"/>
      <c r="AT71" s="900"/>
      <c r="AU71" s="900"/>
      <c r="AV71" s="900"/>
      <c r="AW71" s="892"/>
      <c r="AX71" s="893"/>
      <c r="AY71" s="894"/>
      <c r="AZ71" s="898" t="str">
        <f>IF(COUNT(AC71:AV71)&gt;0,AVERAGE(AC71:AV71),"")</f>
        <v/>
      </c>
      <c r="BA71" s="898"/>
      <c r="BB71" s="898"/>
      <c r="BC71" s="898"/>
      <c r="BD71" s="898"/>
      <c r="BE71" s="898" t="str">
        <f>IF(COUNT(AC71:AV71)&gt;0,STDEV(AC71:AV71),"")</f>
        <v/>
      </c>
      <c r="BF71" s="898"/>
      <c r="BG71" s="898"/>
      <c r="BH71" s="898"/>
      <c r="BI71" s="898"/>
      <c r="BJ71" s="400"/>
      <c r="BK71" s="400"/>
      <c r="BL71" s="400"/>
      <c r="BM71" s="400"/>
      <c r="BN71" s="400"/>
      <c r="BO71" s="400"/>
      <c r="BP71" s="400"/>
      <c r="BQ71" s="400"/>
      <c r="BR71" s="400"/>
      <c r="BS71" s="400"/>
      <c r="BT71" s="400"/>
      <c r="BU71" s="400"/>
      <c r="BV71" s="110"/>
      <c r="BW71" s="110"/>
    </row>
    <row r="72" spans="1:75" ht="13.2" x14ac:dyDescent="0.25">
      <c r="A72" s="5"/>
      <c r="B72" s="110"/>
      <c r="C72" s="899" t="s">
        <v>672</v>
      </c>
      <c r="D72" s="899"/>
      <c r="E72" s="899"/>
      <c r="F72" s="899"/>
      <c r="G72" s="899"/>
      <c r="H72" s="899"/>
      <c r="I72" s="899"/>
      <c r="J72" s="899"/>
      <c r="K72" s="899"/>
      <c r="L72" s="899"/>
      <c r="M72" s="899"/>
      <c r="N72" s="899"/>
      <c r="O72" s="899"/>
      <c r="P72" s="899"/>
      <c r="Q72" s="899"/>
      <c r="R72" s="899"/>
      <c r="S72" s="899"/>
      <c r="T72" s="887" t="s">
        <v>12</v>
      </c>
      <c r="U72" s="887"/>
      <c r="V72" s="887"/>
      <c r="W72" s="887"/>
      <c r="X72" s="887"/>
      <c r="Y72" s="887"/>
      <c r="Z72" s="887"/>
      <c r="AA72" s="887"/>
      <c r="AB72" s="887"/>
      <c r="AC72" s="900"/>
      <c r="AD72" s="900"/>
      <c r="AE72" s="900"/>
      <c r="AF72" s="900"/>
      <c r="AG72" s="900"/>
      <c r="AH72" s="900"/>
      <c r="AI72" s="900"/>
      <c r="AJ72" s="900"/>
      <c r="AK72" s="900"/>
      <c r="AL72" s="900"/>
      <c r="AM72" s="900"/>
      <c r="AN72" s="900"/>
      <c r="AO72" s="900"/>
      <c r="AP72" s="900"/>
      <c r="AQ72" s="900"/>
      <c r="AR72" s="900"/>
      <c r="AS72" s="900"/>
      <c r="AT72" s="900"/>
      <c r="AU72" s="900"/>
      <c r="AV72" s="900"/>
      <c r="AW72" s="892"/>
      <c r="AX72" s="893"/>
      <c r="AY72" s="894"/>
      <c r="AZ72" s="898" t="str">
        <f t="shared" ref="AZ72:AZ96" si="2">IF(COUNT(AC72:AV72)&gt;0,AVERAGE(AC72:AV72),"")</f>
        <v/>
      </c>
      <c r="BA72" s="898"/>
      <c r="BB72" s="898"/>
      <c r="BC72" s="898"/>
      <c r="BD72" s="898"/>
      <c r="BE72" s="898" t="str">
        <f t="shared" ref="BE72:BE96" si="3">IF(COUNT(AC72:AV72)&gt;0,STDEV(AC72:AV72),"")</f>
        <v/>
      </c>
      <c r="BF72" s="898"/>
      <c r="BG72" s="898"/>
      <c r="BH72" s="898"/>
      <c r="BI72" s="898"/>
      <c r="BJ72" s="400"/>
      <c r="BK72" s="400"/>
      <c r="BL72" s="400"/>
      <c r="BM72" s="400"/>
      <c r="BN72" s="400"/>
      <c r="BO72" s="400"/>
      <c r="BP72" s="400"/>
      <c r="BQ72" s="400"/>
      <c r="BR72" s="400"/>
      <c r="BS72" s="400"/>
      <c r="BT72" s="400"/>
      <c r="BU72" s="400"/>
      <c r="BV72" s="110"/>
      <c r="BW72" s="110"/>
    </row>
    <row r="73" spans="1:75" ht="13.2" x14ac:dyDescent="0.25">
      <c r="A73" s="5"/>
      <c r="B73" s="110"/>
      <c r="C73" s="901" t="s">
        <v>15</v>
      </c>
      <c r="D73" s="901"/>
      <c r="E73" s="901"/>
      <c r="F73" s="901"/>
      <c r="G73" s="901"/>
      <c r="H73" s="901"/>
      <c r="I73" s="901"/>
      <c r="J73" s="901"/>
      <c r="K73" s="901"/>
      <c r="L73" s="901"/>
      <c r="M73" s="901"/>
      <c r="N73" s="901"/>
      <c r="O73" s="901"/>
      <c r="P73" s="901"/>
      <c r="Q73" s="901"/>
      <c r="R73" s="901"/>
      <c r="S73" s="901"/>
      <c r="T73" s="887" t="s">
        <v>16</v>
      </c>
      <c r="U73" s="887"/>
      <c r="V73" s="887"/>
      <c r="W73" s="887"/>
      <c r="X73" s="887"/>
      <c r="Y73" s="887"/>
      <c r="Z73" s="887"/>
      <c r="AA73" s="887"/>
      <c r="AB73" s="887"/>
      <c r="AC73" s="900"/>
      <c r="AD73" s="900"/>
      <c r="AE73" s="900"/>
      <c r="AF73" s="900"/>
      <c r="AG73" s="900"/>
      <c r="AH73" s="900"/>
      <c r="AI73" s="900"/>
      <c r="AJ73" s="900"/>
      <c r="AK73" s="900"/>
      <c r="AL73" s="900"/>
      <c r="AM73" s="900"/>
      <c r="AN73" s="900"/>
      <c r="AO73" s="900"/>
      <c r="AP73" s="900"/>
      <c r="AQ73" s="900"/>
      <c r="AR73" s="900"/>
      <c r="AS73" s="900"/>
      <c r="AT73" s="900"/>
      <c r="AU73" s="900"/>
      <c r="AV73" s="900"/>
      <c r="AW73" s="892"/>
      <c r="AX73" s="893"/>
      <c r="AY73" s="894"/>
      <c r="AZ73" s="898" t="str">
        <f t="shared" si="2"/>
        <v/>
      </c>
      <c r="BA73" s="898"/>
      <c r="BB73" s="898"/>
      <c r="BC73" s="898"/>
      <c r="BD73" s="898"/>
      <c r="BE73" s="898" t="str">
        <f t="shared" si="3"/>
        <v/>
      </c>
      <c r="BF73" s="898"/>
      <c r="BG73" s="898"/>
      <c r="BH73" s="898"/>
      <c r="BI73" s="898"/>
      <c r="BJ73" s="400"/>
      <c r="BK73" s="400"/>
      <c r="BL73" s="400"/>
      <c r="BM73" s="400"/>
      <c r="BN73" s="400"/>
      <c r="BO73" s="400"/>
      <c r="BP73" s="400"/>
      <c r="BQ73" s="400"/>
      <c r="BR73" s="400"/>
      <c r="BS73" s="400"/>
      <c r="BT73" s="400"/>
      <c r="BU73" s="400"/>
      <c r="BV73" s="110"/>
      <c r="BW73" s="110"/>
    </row>
    <row r="74" spans="1:75" ht="13.2" x14ac:dyDescent="0.25">
      <c r="A74" s="5"/>
      <c r="B74" s="110"/>
      <c r="C74" s="901" t="s">
        <v>498</v>
      </c>
      <c r="D74" s="901"/>
      <c r="E74" s="901"/>
      <c r="F74" s="901"/>
      <c r="G74" s="901"/>
      <c r="H74" s="901"/>
      <c r="I74" s="901"/>
      <c r="J74" s="901"/>
      <c r="K74" s="901"/>
      <c r="L74" s="901"/>
      <c r="M74" s="901"/>
      <c r="N74" s="901"/>
      <c r="O74" s="901"/>
      <c r="P74" s="901"/>
      <c r="Q74" s="901"/>
      <c r="R74" s="901"/>
      <c r="S74" s="901"/>
      <c r="T74" s="900"/>
      <c r="U74" s="900"/>
      <c r="V74" s="900"/>
      <c r="W74" s="900"/>
      <c r="X74" s="900"/>
      <c r="Y74" s="900"/>
      <c r="Z74" s="900"/>
      <c r="AA74" s="900"/>
      <c r="AB74" s="900"/>
      <c r="AC74" s="900"/>
      <c r="AD74" s="900"/>
      <c r="AE74" s="900"/>
      <c r="AF74" s="900"/>
      <c r="AG74" s="900"/>
      <c r="AH74" s="900"/>
      <c r="AI74" s="900"/>
      <c r="AJ74" s="900"/>
      <c r="AK74" s="900"/>
      <c r="AL74" s="900"/>
      <c r="AM74" s="900"/>
      <c r="AN74" s="900"/>
      <c r="AO74" s="900"/>
      <c r="AP74" s="900"/>
      <c r="AQ74" s="900"/>
      <c r="AR74" s="900"/>
      <c r="AS74" s="900"/>
      <c r="AT74" s="900"/>
      <c r="AU74" s="900"/>
      <c r="AV74" s="900"/>
      <c r="AW74" s="892"/>
      <c r="AX74" s="893"/>
      <c r="AY74" s="894"/>
      <c r="AZ74" s="898" t="str">
        <f t="shared" si="2"/>
        <v/>
      </c>
      <c r="BA74" s="898"/>
      <c r="BB74" s="898"/>
      <c r="BC74" s="898"/>
      <c r="BD74" s="898"/>
      <c r="BE74" s="898" t="str">
        <f t="shared" si="3"/>
        <v/>
      </c>
      <c r="BF74" s="898"/>
      <c r="BG74" s="898"/>
      <c r="BH74" s="898"/>
      <c r="BI74" s="898"/>
      <c r="BJ74" s="400"/>
      <c r="BK74" s="400"/>
      <c r="BL74" s="400"/>
      <c r="BM74" s="400"/>
      <c r="BN74" s="400"/>
      <c r="BO74" s="400"/>
      <c r="BP74" s="400"/>
      <c r="BQ74" s="400"/>
      <c r="BR74" s="400"/>
      <c r="BS74" s="400"/>
      <c r="BT74" s="400"/>
      <c r="BU74" s="400"/>
      <c r="BV74" s="110"/>
      <c r="BW74" s="110"/>
    </row>
    <row r="75" spans="1:75" ht="13.2" x14ac:dyDescent="0.25">
      <c r="A75" s="5"/>
      <c r="B75" s="110"/>
      <c r="C75" s="901" t="s">
        <v>556</v>
      </c>
      <c r="D75" s="901"/>
      <c r="E75" s="901"/>
      <c r="F75" s="901"/>
      <c r="G75" s="901"/>
      <c r="H75" s="901"/>
      <c r="I75" s="901"/>
      <c r="J75" s="901"/>
      <c r="K75" s="901"/>
      <c r="L75" s="901"/>
      <c r="M75" s="901"/>
      <c r="N75" s="901"/>
      <c r="O75" s="901"/>
      <c r="P75" s="901"/>
      <c r="Q75" s="901"/>
      <c r="R75" s="901"/>
      <c r="S75" s="901"/>
      <c r="T75" s="887" t="s">
        <v>18</v>
      </c>
      <c r="U75" s="887"/>
      <c r="V75" s="887"/>
      <c r="W75" s="887"/>
      <c r="X75" s="887"/>
      <c r="Y75" s="887"/>
      <c r="Z75" s="887"/>
      <c r="AA75" s="887"/>
      <c r="AB75" s="887"/>
      <c r="AC75" s="900"/>
      <c r="AD75" s="900"/>
      <c r="AE75" s="900"/>
      <c r="AF75" s="900"/>
      <c r="AG75" s="900"/>
      <c r="AH75" s="900"/>
      <c r="AI75" s="900"/>
      <c r="AJ75" s="900"/>
      <c r="AK75" s="900"/>
      <c r="AL75" s="900"/>
      <c r="AM75" s="900"/>
      <c r="AN75" s="900"/>
      <c r="AO75" s="900"/>
      <c r="AP75" s="900"/>
      <c r="AQ75" s="900"/>
      <c r="AR75" s="900"/>
      <c r="AS75" s="900"/>
      <c r="AT75" s="900"/>
      <c r="AU75" s="900"/>
      <c r="AV75" s="900"/>
      <c r="AW75" s="892"/>
      <c r="AX75" s="893"/>
      <c r="AY75" s="894"/>
      <c r="AZ75" s="898" t="str">
        <f t="shared" si="2"/>
        <v/>
      </c>
      <c r="BA75" s="898"/>
      <c r="BB75" s="898"/>
      <c r="BC75" s="898"/>
      <c r="BD75" s="898"/>
      <c r="BE75" s="898" t="str">
        <f t="shared" si="3"/>
        <v/>
      </c>
      <c r="BF75" s="898"/>
      <c r="BG75" s="898"/>
      <c r="BH75" s="898"/>
      <c r="BI75" s="898"/>
      <c r="BJ75" s="400"/>
      <c r="BK75" s="400"/>
      <c r="BL75" s="400"/>
      <c r="BM75" s="400"/>
      <c r="BN75" s="400"/>
      <c r="BO75" s="400"/>
      <c r="BP75" s="400"/>
      <c r="BQ75" s="400"/>
      <c r="BR75" s="400"/>
      <c r="BS75" s="400"/>
      <c r="BT75" s="400"/>
      <c r="BU75" s="400"/>
      <c r="BV75" s="110"/>
      <c r="BW75" s="110"/>
    </row>
    <row r="76" spans="1:75" ht="13.2" x14ac:dyDescent="0.25">
      <c r="A76" s="5"/>
      <c r="B76" s="110"/>
      <c r="C76" s="901" t="s">
        <v>557</v>
      </c>
      <c r="D76" s="901"/>
      <c r="E76" s="901"/>
      <c r="F76" s="901"/>
      <c r="G76" s="901"/>
      <c r="H76" s="901"/>
      <c r="I76" s="901"/>
      <c r="J76" s="901"/>
      <c r="K76" s="901"/>
      <c r="L76" s="901"/>
      <c r="M76" s="901"/>
      <c r="N76" s="901"/>
      <c r="O76" s="901"/>
      <c r="P76" s="901"/>
      <c r="Q76" s="901"/>
      <c r="R76" s="901"/>
      <c r="S76" s="901"/>
      <c r="T76" s="887" t="s">
        <v>543</v>
      </c>
      <c r="U76" s="887"/>
      <c r="V76" s="887"/>
      <c r="W76" s="887"/>
      <c r="X76" s="887"/>
      <c r="Y76" s="887"/>
      <c r="Z76" s="887"/>
      <c r="AA76" s="887"/>
      <c r="AB76" s="887"/>
      <c r="AC76" s="900"/>
      <c r="AD76" s="900"/>
      <c r="AE76" s="900"/>
      <c r="AF76" s="900"/>
      <c r="AG76" s="900"/>
      <c r="AH76" s="900"/>
      <c r="AI76" s="900"/>
      <c r="AJ76" s="900"/>
      <c r="AK76" s="900"/>
      <c r="AL76" s="900"/>
      <c r="AM76" s="900"/>
      <c r="AN76" s="900"/>
      <c r="AO76" s="900"/>
      <c r="AP76" s="900"/>
      <c r="AQ76" s="900"/>
      <c r="AR76" s="900"/>
      <c r="AS76" s="900"/>
      <c r="AT76" s="900"/>
      <c r="AU76" s="900"/>
      <c r="AV76" s="900"/>
      <c r="AW76" s="892"/>
      <c r="AX76" s="893"/>
      <c r="AY76" s="894"/>
      <c r="AZ76" s="898" t="str">
        <f t="shared" si="2"/>
        <v/>
      </c>
      <c r="BA76" s="898"/>
      <c r="BB76" s="898"/>
      <c r="BC76" s="898"/>
      <c r="BD76" s="898"/>
      <c r="BE76" s="898" t="str">
        <f t="shared" si="3"/>
        <v/>
      </c>
      <c r="BF76" s="898"/>
      <c r="BG76" s="898"/>
      <c r="BH76" s="898"/>
      <c r="BI76" s="898"/>
      <c r="BJ76" s="400"/>
      <c r="BK76" s="400"/>
      <c r="BL76" s="400"/>
      <c r="BM76" s="400"/>
      <c r="BN76" s="400"/>
      <c r="BO76" s="400"/>
      <c r="BP76" s="400"/>
      <c r="BQ76" s="400"/>
      <c r="BR76" s="400"/>
      <c r="BS76" s="400"/>
      <c r="BT76" s="400"/>
      <c r="BU76" s="400"/>
      <c r="BV76" s="110"/>
      <c r="BW76" s="110"/>
    </row>
    <row r="77" spans="1:75" ht="13.2" x14ac:dyDescent="0.25">
      <c r="A77" s="5"/>
      <c r="B77" s="110"/>
      <c r="C77" s="901" t="s">
        <v>19</v>
      </c>
      <c r="D77" s="901"/>
      <c r="E77" s="901"/>
      <c r="F77" s="901"/>
      <c r="G77" s="901"/>
      <c r="H77" s="901"/>
      <c r="I77" s="901"/>
      <c r="J77" s="901"/>
      <c r="K77" s="901"/>
      <c r="L77" s="901"/>
      <c r="M77" s="901"/>
      <c r="N77" s="901"/>
      <c r="O77" s="901"/>
      <c r="P77" s="901"/>
      <c r="Q77" s="901"/>
      <c r="R77" s="901"/>
      <c r="S77" s="901"/>
      <c r="T77" s="900"/>
      <c r="U77" s="900"/>
      <c r="V77" s="900"/>
      <c r="W77" s="900"/>
      <c r="X77" s="900"/>
      <c r="Y77" s="900"/>
      <c r="Z77" s="900"/>
      <c r="AA77" s="900"/>
      <c r="AB77" s="900"/>
      <c r="AC77" s="900"/>
      <c r="AD77" s="900"/>
      <c r="AE77" s="900"/>
      <c r="AF77" s="900"/>
      <c r="AG77" s="900"/>
      <c r="AH77" s="900"/>
      <c r="AI77" s="900"/>
      <c r="AJ77" s="900"/>
      <c r="AK77" s="900"/>
      <c r="AL77" s="900"/>
      <c r="AM77" s="900"/>
      <c r="AN77" s="900"/>
      <c r="AO77" s="900"/>
      <c r="AP77" s="900"/>
      <c r="AQ77" s="900"/>
      <c r="AR77" s="900"/>
      <c r="AS77" s="900"/>
      <c r="AT77" s="900"/>
      <c r="AU77" s="900"/>
      <c r="AV77" s="900"/>
      <c r="AW77" s="892"/>
      <c r="AX77" s="893"/>
      <c r="AY77" s="894"/>
      <c r="AZ77" s="898" t="str">
        <f t="shared" si="2"/>
        <v/>
      </c>
      <c r="BA77" s="898"/>
      <c r="BB77" s="898"/>
      <c r="BC77" s="898"/>
      <c r="BD77" s="898"/>
      <c r="BE77" s="898" t="str">
        <f t="shared" si="3"/>
        <v/>
      </c>
      <c r="BF77" s="898"/>
      <c r="BG77" s="898"/>
      <c r="BH77" s="898"/>
      <c r="BI77" s="898"/>
      <c r="BJ77" s="400"/>
      <c r="BK77" s="400"/>
      <c r="BL77" s="400"/>
      <c r="BM77" s="400"/>
      <c r="BN77" s="400"/>
      <c r="BO77" s="400"/>
      <c r="BP77" s="400"/>
      <c r="BQ77" s="400"/>
      <c r="BR77" s="400"/>
      <c r="BS77" s="400"/>
      <c r="BT77" s="400"/>
      <c r="BU77" s="400"/>
      <c r="BV77" s="110"/>
      <c r="BW77" s="110"/>
    </row>
    <row r="78" spans="1:75" ht="13.2" x14ac:dyDescent="0.25">
      <c r="A78" s="5"/>
      <c r="B78" s="110"/>
      <c r="C78" s="901" t="s">
        <v>236</v>
      </c>
      <c r="D78" s="901"/>
      <c r="E78" s="901"/>
      <c r="F78" s="901"/>
      <c r="G78" s="901"/>
      <c r="H78" s="901"/>
      <c r="I78" s="901"/>
      <c r="J78" s="901"/>
      <c r="K78" s="901"/>
      <c r="L78" s="901"/>
      <c r="M78" s="901"/>
      <c r="N78" s="901"/>
      <c r="O78" s="901"/>
      <c r="P78" s="901"/>
      <c r="Q78" s="901"/>
      <c r="R78" s="901"/>
      <c r="S78" s="901"/>
      <c r="T78" s="887" t="s">
        <v>237</v>
      </c>
      <c r="U78" s="887"/>
      <c r="V78" s="887"/>
      <c r="W78" s="887"/>
      <c r="X78" s="887"/>
      <c r="Y78" s="887"/>
      <c r="Z78" s="887"/>
      <c r="AA78" s="887"/>
      <c r="AB78" s="887"/>
      <c r="AC78" s="900"/>
      <c r="AD78" s="900"/>
      <c r="AE78" s="900"/>
      <c r="AF78" s="900"/>
      <c r="AG78" s="900"/>
      <c r="AH78" s="900"/>
      <c r="AI78" s="900"/>
      <c r="AJ78" s="900"/>
      <c r="AK78" s="900"/>
      <c r="AL78" s="900"/>
      <c r="AM78" s="900"/>
      <c r="AN78" s="900"/>
      <c r="AO78" s="900"/>
      <c r="AP78" s="900"/>
      <c r="AQ78" s="900"/>
      <c r="AR78" s="900"/>
      <c r="AS78" s="900"/>
      <c r="AT78" s="900"/>
      <c r="AU78" s="900"/>
      <c r="AV78" s="900"/>
      <c r="AW78" s="892"/>
      <c r="AX78" s="893"/>
      <c r="AY78" s="894"/>
      <c r="AZ78" s="898" t="str">
        <f t="shared" si="2"/>
        <v/>
      </c>
      <c r="BA78" s="898"/>
      <c r="BB78" s="898"/>
      <c r="BC78" s="898"/>
      <c r="BD78" s="898"/>
      <c r="BE78" s="898" t="str">
        <f t="shared" si="3"/>
        <v/>
      </c>
      <c r="BF78" s="898"/>
      <c r="BG78" s="898"/>
      <c r="BH78" s="898"/>
      <c r="BI78" s="898"/>
      <c r="BJ78" s="400"/>
      <c r="BK78" s="400"/>
      <c r="BL78" s="400"/>
      <c r="BM78" s="400"/>
      <c r="BN78" s="400"/>
      <c r="BO78" s="400"/>
      <c r="BP78" s="400"/>
      <c r="BQ78" s="400"/>
      <c r="BR78" s="400"/>
      <c r="BS78" s="400"/>
      <c r="BT78" s="400"/>
      <c r="BU78" s="400"/>
      <c r="BV78" s="110"/>
      <c r="BW78" s="110"/>
    </row>
    <row r="79" spans="1:75" ht="13.2" x14ac:dyDescent="0.25">
      <c r="A79" s="5"/>
      <c r="B79" s="110"/>
      <c r="C79" s="901" t="s">
        <v>542</v>
      </c>
      <c r="D79" s="901"/>
      <c r="E79" s="901"/>
      <c r="F79" s="901"/>
      <c r="G79" s="901"/>
      <c r="H79" s="901"/>
      <c r="I79" s="901"/>
      <c r="J79" s="901"/>
      <c r="K79" s="901"/>
      <c r="L79" s="901"/>
      <c r="M79" s="901"/>
      <c r="N79" s="901"/>
      <c r="O79" s="901"/>
      <c r="P79" s="901"/>
      <c r="Q79" s="901"/>
      <c r="R79" s="901"/>
      <c r="S79" s="901"/>
      <c r="T79" s="887" t="s">
        <v>544</v>
      </c>
      <c r="U79" s="887"/>
      <c r="V79" s="887"/>
      <c r="W79" s="887"/>
      <c r="X79" s="887"/>
      <c r="Y79" s="887"/>
      <c r="Z79" s="887"/>
      <c r="AA79" s="887"/>
      <c r="AB79" s="887"/>
      <c r="AC79" s="900"/>
      <c r="AD79" s="900"/>
      <c r="AE79" s="900"/>
      <c r="AF79" s="900"/>
      <c r="AG79" s="900"/>
      <c r="AH79" s="900"/>
      <c r="AI79" s="900"/>
      <c r="AJ79" s="900"/>
      <c r="AK79" s="900"/>
      <c r="AL79" s="900"/>
      <c r="AM79" s="900"/>
      <c r="AN79" s="900"/>
      <c r="AO79" s="900"/>
      <c r="AP79" s="900"/>
      <c r="AQ79" s="900"/>
      <c r="AR79" s="900"/>
      <c r="AS79" s="900"/>
      <c r="AT79" s="900"/>
      <c r="AU79" s="900"/>
      <c r="AV79" s="900"/>
      <c r="AW79" s="892"/>
      <c r="AX79" s="893"/>
      <c r="AY79" s="894"/>
      <c r="AZ79" s="898" t="str">
        <f t="shared" si="2"/>
        <v/>
      </c>
      <c r="BA79" s="898"/>
      <c r="BB79" s="898"/>
      <c r="BC79" s="898"/>
      <c r="BD79" s="898"/>
      <c r="BE79" s="898" t="str">
        <f t="shared" si="3"/>
        <v/>
      </c>
      <c r="BF79" s="898"/>
      <c r="BG79" s="898"/>
      <c r="BH79" s="898"/>
      <c r="BI79" s="898"/>
      <c r="BJ79" s="400"/>
      <c r="BK79" s="400"/>
      <c r="BL79" s="400"/>
      <c r="BM79" s="400"/>
      <c r="BN79" s="400"/>
      <c r="BO79" s="400"/>
      <c r="BP79" s="400"/>
      <c r="BQ79" s="400"/>
      <c r="BR79" s="400"/>
      <c r="BS79" s="400"/>
      <c r="BT79" s="400"/>
      <c r="BU79" s="400"/>
      <c r="BV79" s="110"/>
      <c r="BW79" s="110"/>
    </row>
    <row r="80" spans="1:75" ht="13.2" x14ac:dyDescent="0.25">
      <c r="A80" s="5"/>
      <c r="B80" s="110"/>
      <c r="C80" s="901" t="s">
        <v>545</v>
      </c>
      <c r="D80" s="901"/>
      <c r="E80" s="901"/>
      <c r="F80" s="901"/>
      <c r="G80" s="901"/>
      <c r="H80" s="901"/>
      <c r="I80" s="901"/>
      <c r="J80" s="901"/>
      <c r="K80" s="901"/>
      <c r="L80" s="901"/>
      <c r="M80" s="901"/>
      <c r="N80" s="901"/>
      <c r="O80" s="901"/>
      <c r="P80" s="901"/>
      <c r="Q80" s="901"/>
      <c r="R80" s="901"/>
      <c r="S80" s="901"/>
      <c r="T80" s="887" t="s">
        <v>546</v>
      </c>
      <c r="U80" s="887"/>
      <c r="V80" s="887"/>
      <c r="W80" s="887"/>
      <c r="X80" s="887"/>
      <c r="Y80" s="887"/>
      <c r="Z80" s="887"/>
      <c r="AA80" s="887"/>
      <c r="AB80" s="887"/>
      <c r="AC80" s="900"/>
      <c r="AD80" s="900"/>
      <c r="AE80" s="900"/>
      <c r="AF80" s="900"/>
      <c r="AG80" s="900"/>
      <c r="AH80" s="900"/>
      <c r="AI80" s="900"/>
      <c r="AJ80" s="900"/>
      <c r="AK80" s="900"/>
      <c r="AL80" s="900"/>
      <c r="AM80" s="900"/>
      <c r="AN80" s="900"/>
      <c r="AO80" s="900"/>
      <c r="AP80" s="900"/>
      <c r="AQ80" s="900"/>
      <c r="AR80" s="900"/>
      <c r="AS80" s="900"/>
      <c r="AT80" s="900"/>
      <c r="AU80" s="900"/>
      <c r="AV80" s="900"/>
      <c r="AW80" s="892"/>
      <c r="AX80" s="893"/>
      <c r="AY80" s="894"/>
      <c r="AZ80" s="898" t="str">
        <f t="shared" si="2"/>
        <v/>
      </c>
      <c r="BA80" s="898"/>
      <c r="BB80" s="898"/>
      <c r="BC80" s="898"/>
      <c r="BD80" s="898"/>
      <c r="BE80" s="898" t="str">
        <f t="shared" si="3"/>
        <v/>
      </c>
      <c r="BF80" s="898"/>
      <c r="BG80" s="898"/>
      <c r="BH80" s="898"/>
      <c r="BI80" s="898"/>
      <c r="BJ80" s="400"/>
      <c r="BK80" s="400"/>
      <c r="BL80" s="400"/>
      <c r="BM80" s="400"/>
      <c r="BN80" s="400"/>
      <c r="BO80" s="400"/>
      <c r="BP80" s="400"/>
      <c r="BQ80" s="400"/>
      <c r="BR80" s="400"/>
      <c r="BS80" s="400"/>
      <c r="BT80" s="400"/>
      <c r="BU80" s="400"/>
      <c r="BV80" s="110"/>
      <c r="BW80" s="110"/>
    </row>
    <row r="81" spans="1:75" ht="13.2" x14ac:dyDescent="0.25">
      <c r="A81" s="5"/>
      <c r="B81" s="110"/>
      <c r="C81" s="901" t="s">
        <v>558</v>
      </c>
      <c r="D81" s="901"/>
      <c r="E81" s="901"/>
      <c r="F81" s="901"/>
      <c r="G81" s="901"/>
      <c r="H81" s="901"/>
      <c r="I81" s="901"/>
      <c r="J81" s="901"/>
      <c r="K81" s="901"/>
      <c r="L81" s="901"/>
      <c r="M81" s="901"/>
      <c r="N81" s="901"/>
      <c r="O81" s="901"/>
      <c r="P81" s="901"/>
      <c r="Q81" s="901"/>
      <c r="R81" s="901"/>
      <c r="S81" s="901"/>
      <c r="T81" s="900"/>
      <c r="U81" s="900"/>
      <c r="V81" s="900"/>
      <c r="W81" s="900"/>
      <c r="X81" s="900"/>
      <c r="Y81" s="900"/>
      <c r="Z81" s="900"/>
      <c r="AA81" s="900"/>
      <c r="AB81" s="900"/>
      <c r="AC81" s="900"/>
      <c r="AD81" s="900"/>
      <c r="AE81" s="900"/>
      <c r="AF81" s="900"/>
      <c r="AG81" s="900"/>
      <c r="AH81" s="900"/>
      <c r="AI81" s="900"/>
      <c r="AJ81" s="900"/>
      <c r="AK81" s="900"/>
      <c r="AL81" s="900"/>
      <c r="AM81" s="900"/>
      <c r="AN81" s="900"/>
      <c r="AO81" s="900"/>
      <c r="AP81" s="900"/>
      <c r="AQ81" s="900"/>
      <c r="AR81" s="900"/>
      <c r="AS81" s="900"/>
      <c r="AT81" s="900"/>
      <c r="AU81" s="900"/>
      <c r="AV81" s="900"/>
      <c r="AW81" s="892"/>
      <c r="AX81" s="893"/>
      <c r="AY81" s="894"/>
      <c r="AZ81" s="898" t="str">
        <f t="shared" si="2"/>
        <v/>
      </c>
      <c r="BA81" s="898"/>
      <c r="BB81" s="898"/>
      <c r="BC81" s="898"/>
      <c r="BD81" s="898"/>
      <c r="BE81" s="898" t="str">
        <f t="shared" si="3"/>
        <v/>
      </c>
      <c r="BF81" s="898"/>
      <c r="BG81" s="898"/>
      <c r="BH81" s="898"/>
      <c r="BI81" s="898"/>
      <c r="BJ81" s="400"/>
      <c r="BK81" s="400"/>
      <c r="BL81" s="400"/>
      <c r="BM81" s="400"/>
      <c r="BN81" s="400"/>
      <c r="BO81" s="400"/>
      <c r="BP81" s="400"/>
      <c r="BQ81" s="400"/>
      <c r="BR81" s="400"/>
      <c r="BS81" s="400"/>
      <c r="BT81" s="400"/>
      <c r="BU81" s="400"/>
      <c r="BV81" s="110"/>
      <c r="BW81" s="110"/>
    </row>
    <row r="82" spans="1:75" ht="13.2" x14ac:dyDescent="0.25">
      <c r="A82" s="5"/>
      <c r="B82" s="110"/>
      <c r="C82" s="901" t="s">
        <v>559</v>
      </c>
      <c r="D82" s="901"/>
      <c r="E82" s="901"/>
      <c r="F82" s="901"/>
      <c r="G82" s="901"/>
      <c r="H82" s="901"/>
      <c r="I82" s="901"/>
      <c r="J82" s="901"/>
      <c r="K82" s="901"/>
      <c r="L82" s="901"/>
      <c r="M82" s="901"/>
      <c r="N82" s="901"/>
      <c r="O82" s="901"/>
      <c r="P82" s="901"/>
      <c r="Q82" s="901"/>
      <c r="R82" s="901"/>
      <c r="S82" s="901"/>
      <c r="T82" s="900"/>
      <c r="U82" s="900"/>
      <c r="V82" s="900"/>
      <c r="W82" s="900"/>
      <c r="X82" s="900"/>
      <c r="Y82" s="900"/>
      <c r="Z82" s="900"/>
      <c r="AA82" s="900"/>
      <c r="AB82" s="900"/>
      <c r="AC82" s="900"/>
      <c r="AD82" s="900"/>
      <c r="AE82" s="900"/>
      <c r="AF82" s="900"/>
      <c r="AG82" s="900"/>
      <c r="AH82" s="900"/>
      <c r="AI82" s="900"/>
      <c r="AJ82" s="900"/>
      <c r="AK82" s="900"/>
      <c r="AL82" s="900"/>
      <c r="AM82" s="900"/>
      <c r="AN82" s="900"/>
      <c r="AO82" s="900"/>
      <c r="AP82" s="900"/>
      <c r="AQ82" s="900"/>
      <c r="AR82" s="900"/>
      <c r="AS82" s="900"/>
      <c r="AT82" s="900"/>
      <c r="AU82" s="900"/>
      <c r="AV82" s="900"/>
      <c r="AW82" s="892"/>
      <c r="AX82" s="893"/>
      <c r="AY82" s="894"/>
      <c r="AZ82" s="898" t="str">
        <f t="shared" si="2"/>
        <v/>
      </c>
      <c r="BA82" s="898"/>
      <c r="BB82" s="898"/>
      <c r="BC82" s="898"/>
      <c r="BD82" s="898"/>
      <c r="BE82" s="898" t="str">
        <f t="shared" si="3"/>
        <v/>
      </c>
      <c r="BF82" s="898"/>
      <c r="BG82" s="898"/>
      <c r="BH82" s="898"/>
      <c r="BI82" s="898"/>
      <c r="BJ82" s="400"/>
      <c r="BK82" s="400"/>
      <c r="BL82" s="400"/>
      <c r="BM82" s="400"/>
      <c r="BN82" s="400"/>
      <c r="BO82" s="400"/>
      <c r="BP82" s="400"/>
      <c r="BQ82" s="400"/>
      <c r="BR82" s="400"/>
      <c r="BS82" s="400"/>
      <c r="BT82" s="400"/>
      <c r="BU82" s="400"/>
      <c r="BV82" s="110"/>
      <c r="BW82" s="110"/>
    </row>
    <row r="83" spans="1:75" ht="13.2" x14ac:dyDescent="0.25">
      <c r="A83" s="5"/>
      <c r="B83" s="110"/>
      <c r="C83" s="901" t="s">
        <v>560</v>
      </c>
      <c r="D83" s="901"/>
      <c r="E83" s="901"/>
      <c r="F83" s="901"/>
      <c r="G83" s="901"/>
      <c r="H83" s="901"/>
      <c r="I83" s="901"/>
      <c r="J83" s="901"/>
      <c r="K83" s="901"/>
      <c r="L83" s="901"/>
      <c r="M83" s="901"/>
      <c r="N83" s="901"/>
      <c r="O83" s="901"/>
      <c r="P83" s="901"/>
      <c r="Q83" s="901"/>
      <c r="R83" s="901"/>
      <c r="S83" s="901"/>
      <c r="T83" s="900"/>
      <c r="U83" s="900"/>
      <c r="V83" s="900"/>
      <c r="W83" s="900"/>
      <c r="X83" s="900"/>
      <c r="Y83" s="900"/>
      <c r="Z83" s="900"/>
      <c r="AA83" s="900"/>
      <c r="AB83" s="900"/>
      <c r="AC83" s="900"/>
      <c r="AD83" s="900"/>
      <c r="AE83" s="900"/>
      <c r="AF83" s="900"/>
      <c r="AG83" s="900"/>
      <c r="AH83" s="900"/>
      <c r="AI83" s="900"/>
      <c r="AJ83" s="900"/>
      <c r="AK83" s="900"/>
      <c r="AL83" s="900"/>
      <c r="AM83" s="900"/>
      <c r="AN83" s="900"/>
      <c r="AO83" s="900"/>
      <c r="AP83" s="900"/>
      <c r="AQ83" s="900"/>
      <c r="AR83" s="900"/>
      <c r="AS83" s="900"/>
      <c r="AT83" s="900"/>
      <c r="AU83" s="900"/>
      <c r="AV83" s="900"/>
      <c r="AW83" s="892"/>
      <c r="AX83" s="893"/>
      <c r="AY83" s="894"/>
      <c r="AZ83" s="898" t="str">
        <f t="shared" si="2"/>
        <v/>
      </c>
      <c r="BA83" s="898"/>
      <c r="BB83" s="898"/>
      <c r="BC83" s="898"/>
      <c r="BD83" s="898"/>
      <c r="BE83" s="898" t="str">
        <f t="shared" si="3"/>
        <v/>
      </c>
      <c r="BF83" s="898"/>
      <c r="BG83" s="898"/>
      <c r="BH83" s="898"/>
      <c r="BI83" s="898"/>
      <c r="BJ83" s="400"/>
      <c r="BK83" s="400"/>
      <c r="BL83" s="400"/>
      <c r="BM83" s="400"/>
      <c r="BN83" s="400"/>
      <c r="BO83" s="400"/>
      <c r="BP83" s="400"/>
      <c r="BQ83" s="400"/>
      <c r="BR83" s="400"/>
      <c r="BS83" s="400"/>
      <c r="BT83" s="400"/>
      <c r="BU83" s="400"/>
      <c r="BV83" s="110"/>
      <c r="BW83" s="110"/>
    </row>
    <row r="84" spans="1:75" ht="13.2" x14ac:dyDescent="0.25">
      <c r="A84" s="5"/>
      <c r="B84" s="110"/>
      <c r="C84" s="901" t="s">
        <v>561</v>
      </c>
      <c r="D84" s="901"/>
      <c r="E84" s="901"/>
      <c r="F84" s="901"/>
      <c r="G84" s="901"/>
      <c r="H84" s="901"/>
      <c r="I84" s="901"/>
      <c r="J84" s="901"/>
      <c r="K84" s="901"/>
      <c r="L84" s="901"/>
      <c r="M84" s="901"/>
      <c r="N84" s="901"/>
      <c r="O84" s="901"/>
      <c r="P84" s="901"/>
      <c r="Q84" s="901"/>
      <c r="R84" s="901"/>
      <c r="S84" s="901"/>
      <c r="T84" s="885" t="s">
        <v>513</v>
      </c>
      <c r="U84" s="885"/>
      <c r="V84" s="885"/>
      <c r="W84" s="885"/>
      <c r="X84" s="885"/>
      <c r="Y84" s="885"/>
      <c r="Z84" s="885"/>
      <c r="AA84" s="885"/>
      <c r="AB84" s="885"/>
      <c r="AC84" s="900"/>
      <c r="AD84" s="900"/>
      <c r="AE84" s="900"/>
      <c r="AF84" s="900"/>
      <c r="AG84" s="900"/>
      <c r="AH84" s="900"/>
      <c r="AI84" s="900"/>
      <c r="AJ84" s="900"/>
      <c r="AK84" s="900"/>
      <c r="AL84" s="900"/>
      <c r="AM84" s="900"/>
      <c r="AN84" s="900"/>
      <c r="AO84" s="900"/>
      <c r="AP84" s="900"/>
      <c r="AQ84" s="900"/>
      <c r="AR84" s="900"/>
      <c r="AS84" s="900"/>
      <c r="AT84" s="900"/>
      <c r="AU84" s="900"/>
      <c r="AV84" s="900"/>
      <c r="AW84" s="892"/>
      <c r="AX84" s="893"/>
      <c r="AY84" s="894"/>
      <c r="AZ84" s="898" t="str">
        <f t="shared" si="2"/>
        <v/>
      </c>
      <c r="BA84" s="898"/>
      <c r="BB84" s="898"/>
      <c r="BC84" s="898"/>
      <c r="BD84" s="898"/>
      <c r="BE84" s="898" t="str">
        <f t="shared" si="3"/>
        <v/>
      </c>
      <c r="BF84" s="898"/>
      <c r="BG84" s="898"/>
      <c r="BH84" s="898"/>
      <c r="BI84" s="898"/>
      <c r="BJ84" s="400"/>
      <c r="BK84" s="400"/>
      <c r="BL84" s="400"/>
      <c r="BM84" s="400"/>
      <c r="BN84" s="400"/>
      <c r="BO84" s="400"/>
      <c r="BP84" s="400"/>
      <c r="BQ84" s="400"/>
      <c r="BR84" s="400"/>
      <c r="BS84" s="400"/>
      <c r="BT84" s="400"/>
      <c r="BU84" s="400"/>
      <c r="BV84" s="110"/>
      <c r="BW84" s="110"/>
    </row>
    <row r="85" spans="1:75" ht="13.2" x14ac:dyDescent="0.25">
      <c r="A85" s="5"/>
      <c r="B85" s="110"/>
      <c r="C85" s="901" t="s">
        <v>562</v>
      </c>
      <c r="D85" s="901"/>
      <c r="E85" s="901"/>
      <c r="F85" s="901"/>
      <c r="G85" s="901"/>
      <c r="H85" s="901"/>
      <c r="I85" s="901"/>
      <c r="J85" s="901"/>
      <c r="K85" s="901"/>
      <c r="L85" s="901"/>
      <c r="M85" s="901"/>
      <c r="N85" s="901"/>
      <c r="O85" s="901"/>
      <c r="P85" s="901"/>
      <c r="Q85" s="901"/>
      <c r="R85" s="901"/>
      <c r="S85" s="901"/>
      <c r="T85" s="900"/>
      <c r="U85" s="900"/>
      <c r="V85" s="900"/>
      <c r="W85" s="900"/>
      <c r="X85" s="900"/>
      <c r="Y85" s="900"/>
      <c r="Z85" s="900"/>
      <c r="AA85" s="900"/>
      <c r="AB85" s="900"/>
      <c r="AC85" s="900"/>
      <c r="AD85" s="900"/>
      <c r="AE85" s="900"/>
      <c r="AF85" s="900"/>
      <c r="AG85" s="900"/>
      <c r="AH85" s="900"/>
      <c r="AI85" s="900"/>
      <c r="AJ85" s="900"/>
      <c r="AK85" s="900"/>
      <c r="AL85" s="900"/>
      <c r="AM85" s="900"/>
      <c r="AN85" s="900"/>
      <c r="AO85" s="900"/>
      <c r="AP85" s="900"/>
      <c r="AQ85" s="900"/>
      <c r="AR85" s="900"/>
      <c r="AS85" s="900"/>
      <c r="AT85" s="900"/>
      <c r="AU85" s="900"/>
      <c r="AV85" s="900"/>
      <c r="AW85" s="892"/>
      <c r="AX85" s="893"/>
      <c r="AY85" s="894"/>
      <c r="AZ85" s="898" t="str">
        <f t="shared" si="2"/>
        <v/>
      </c>
      <c r="BA85" s="898"/>
      <c r="BB85" s="898"/>
      <c r="BC85" s="898"/>
      <c r="BD85" s="898"/>
      <c r="BE85" s="898" t="str">
        <f t="shared" si="3"/>
        <v/>
      </c>
      <c r="BF85" s="898"/>
      <c r="BG85" s="898"/>
      <c r="BH85" s="898"/>
      <c r="BI85" s="898"/>
      <c r="BJ85" s="400"/>
      <c r="BK85" s="400"/>
      <c r="BL85" s="400"/>
      <c r="BM85" s="400"/>
      <c r="BN85" s="400"/>
      <c r="BO85" s="400"/>
      <c r="BP85" s="400"/>
      <c r="BQ85" s="400"/>
      <c r="BR85" s="400"/>
      <c r="BS85" s="400"/>
      <c r="BT85" s="400"/>
      <c r="BU85" s="400"/>
      <c r="BV85" s="110"/>
      <c r="BW85" s="110"/>
    </row>
    <row r="86" spans="1:75" ht="13.2" x14ac:dyDescent="0.25">
      <c r="A86" s="5"/>
      <c r="B86" s="110"/>
      <c r="C86" s="901" t="s">
        <v>563</v>
      </c>
      <c r="D86" s="901"/>
      <c r="E86" s="901"/>
      <c r="F86" s="901"/>
      <c r="G86" s="901"/>
      <c r="H86" s="901"/>
      <c r="I86" s="901"/>
      <c r="J86" s="901"/>
      <c r="K86" s="901"/>
      <c r="L86" s="901"/>
      <c r="M86" s="901"/>
      <c r="N86" s="901"/>
      <c r="O86" s="901"/>
      <c r="P86" s="901"/>
      <c r="Q86" s="901"/>
      <c r="R86" s="901"/>
      <c r="S86" s="901"/>
      <c r="T86" s="900"/>
      <c r="U86" s="900"/>
      <c r="V86" s="900"/>
      <c r="W86" s="900"/>
      <c r="X86" s="900"/>
      <c r="Y86" s="900"/>
      <c r="Z86" s="900"/>
      <c r="AA86" s="900"/>
      <c r="AB86" s="900"/>
      <c r="AC86" s="900"/>
      <c r="AD86" s="900"/>
      <c r="AE86" s="900"/>
      <c r="AF86" s="900"/>
      <c r="AG86" s="900"/>
      <c r="AH86" s="900"/>
      <c r="AI86" s="900"/>
      <c r="AJ86" s="900"/>
      <c r="AK86" s="900"/>
      <c r="AL86" s="900"/>
      <c r="AM86" s="900"/>
      <c r="AN86" s="900"/>
      <c r="AO86" s="900"/>
      <c r="AP86" s="900"/>
      <c r="AQ86" s="900"/>
      <c r="AR86" s="900"/>
      <c r="AS86" s="900"/>
      <c r="AT86" s="900"/>
      <c r="AU86" s="900"/>
      <c r="AV86" s="900"/>
      <c r="AW86" s="892"/>
      <c r="AX86" s="893"/>
      <c r="AY86" s="894"/>
      <c r="AZ86" s="898" t="str">
        <f t="shared" si="2"/>
        <v/>
      </c>
      <c r="BA86" s="898"/>
      <c r="BB86" s="898"/>
      <c r="BC86" s="898"/>
      <c r="BD86" s="898"/>
      <c r="BE86" s="898" t="str">
        <f t="shared" si="3"/>
        <v/>
      </c>
      <c r="BF86" s="898"/>
      <c r="BG86" s="898"/>
      <c r="BH86" s="898"/>
      <c r="BI86" s="898"/>
      <c r="BJ86" s="400"/>
      <c r="BK86" s="400"/>
      <c r="BL86" s="400"/>
      <c r="BM86" s="400"/>
      <c r="BN86" s="400"/>
      <c r="BO86" s="400"/>
      <c r="BP86" s="400"/>
      <c r="BQ86" s="400"/>
      <c r="BR86" s="400"/>
      <c r="BS86" s="400"/>
      <c r="BT86" s="400"/>
      <c r="BU86" s="400"/>
      <c r="BV86" s="110"/>
      <c r="BW86" s="110"/>
    </row>
    <row r="87" spans="1:75" ht="13.2" x14ac:dyDescent="0.25">
      <c r="A87" s="5"/>
      <c r="B87" s="110"/>
      <c r="C87" s="901" t="s">
        <v>564</v>
      </c>
      <c r="D87" s="901"/>
      <c r="E87" s="901"/>
      <c r="F87" s="901"/>
      <c r="G87" s="901"/>
      <c r="H87" s="901"/>
      <c r="I87" s="901"/>
      <c r="J87" s="901"/>
      <c r="K87" s="901"/>
      <c r="L87" s="901"/>
      <c r="M87" s="901"/>
      <c r="N87" s="901"/>
      <c r="O87" s="901"/>
      <c r="P87" s="901"/>
      <c r="Q87" s="901"/>
      <c r="R87" s="901"/>
      <c r="S87" s="901"/>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892"/>
      <c r="AX87" s="893"/>
      <c r="AY87" s="894"/>
      <c r="AZ87" s="898" t="str">
        <f t="shared" si="2"/>
        <v/>
      </c>
      <c r="BA87" s="898"/>
      <c r="BB87" s="898"/>
      <c r="BC87" s="898"/>
      <c r="BD87" s="898"/>
      <c r="BE87" s="898" t="str">
        <f t="shared" si="3"/>
        <v/>
      </c>
      <c r="BF87" s="898"/>
      <c r="BG87" s="898"/>
      <c r="BH87" s="898"/>
      <c r="BI87" s="898"/>
      <c r="BJ87" s="400"/>
      <c r="BK87" s="400"/>
      <c r="BL87" s="400"/>
      <c r="BM87" s="400"/>
      <c r="BN87" s="400"/>
      <c r="BO87" s="400"/>
      <c r="BP87" s="400"/>
      <c r="BQ87" s="400"/>
      <c r="BR87" s="400"/>
      <c r="BS87" s="400"/>
      <c r="BT87" s="400"/>
      <c r="BU87" s="400"/>
      <c r="BV87" s="110"/>
      <c r="BW87" s="110"/>
    </row>
    <row r="88" spans="1:75" ht="13.2" x14ac:dyDescent="0.25">
      <c r="A88" s="5"/>
      <c r="B88" s="110"/>
      <c r="C88" s="901" t="s">
        <v>565</v>
      </c>
      <c r="D88" s="901"/>
      <c r="E88" s="901"/>
      <c r="F88" s="901"/>
      <c r="G88" s="901"/>
      <c r="H88" s="901"/>
      <c r="I88" s="901"/>
      <c r="J88" s="901"/>
      <c r="K88" s="901"/>
      <c r="L88" s="901"/>
      <c r="M88" s="901"/>
      <c r="N88" s="901"/>
      <c r="O88" s="901"/>
      <c r="P88" s="901"/>
      <c r="Q88" s="901"/>
      <c r="R88" s="901"/>
      <c r="S88" s="901"/>
      <c r="T88" s="900"/>
      <c r="U88" s="900"/>
      <c r="V88" s="900"/>
      <c r="W88" s="900"/>
      <c r="X88" s="900"/>
      <c r="Y88" s="900"/>
      <c r="Z88" s="900"/>
      <c r="AA88" s="900"/>
      <c r="AB88" s="900"/>
      <c r="AC88" s="900"/>
      <c r="AD88" s="900"/>
      <c r="AE88" s="900"/>
      <c r="AF88" s="900"/>
      <c r="AG88" s="900"/>
      <c r="AH88" s="900"/>
      <c r="AI88" s="900"/>
      <c r="AJ88" s="900"/>
      <c r="AK88" s="900"/>
      <c r="AL88" s="900"/>
      <c r="AM88" s="900"/>
      <c r="AN88" s="900"/>
      <c r="AO88" s="900"/>
      <c r="AP88" s="900"/>
      <c r="AQ88" s="900"/>
      <c r="AR88" s="900"/>
      <c r="AS88" s="900"/>
      <c r="AT88" s="900"/>
      <c r="AU88" s="900"/>
      <c r="AV88" s="900"/>
      <c r="AW88" s="892"/>
      <c r="AX88" s="893"/>
      <c r="AY88" s="894"/>
      <c r="AZ88" s="898" t="str">
        <f t="shared" si="2"/>
        <v/>
      </c>
      <c r="BA88" s="898"/>
      <c r="BB88" s="898"/>
      <c r="BC88" s="898"/>
      <c r="BD88" s="898"/>
      <c r="BE88" s="898" t="str">
        <f t="shared" si="3"/>
        <v/>
      </c>
      <c r="BF88" s="898"/>
      <c r="BG88" s="898"/>
      <c r="BH88" s="898"/>
      <c r="BI88" s="898"/>
      <c r="BJ88" s="400"/>
      <c r="BK88" s="400"/>
      <c r="BL88" s="400"/>
      <c r="BM88" s="400"/>
      <c r="BN88" s="400"/>
      <c r="BO88" s="400"/>
      <c r="BP88" s="400"/>
      <c r="BQ88" s="400"/>
      <c r="BR88" s="400"/>
      <c r="BS88" s="400"/>
      <c r="BT88" s="400"/>
      <c r="BU88" s="400"/>
      <c r="BV88" s="110"/>
      <c r="BW88" s="110"/>
    </row>
    <row r="89" spans="1:75" ht="13.2" x14ac:dyDescent="0.25">
      <c r="A89" s="5"/>
      <c r="B89" s="110"/>
      <c r="C89" s="901" t="s">
        <v>566</v>
      </c>
      <c r="D89" s="901"/>
      <c r="E89" s="901"/>
      <c r="F89" s="901"/>
      <c r="G89" s="901"/>
      <c r="H89" s="901"/>
      <c r="I89" s="901"/>
      <c r="J89" s="901"/>
      <c r="K89" s="901"/>
      <c r="L89" s="901"/>
      <c r="M89" s="901"/>
      <c r="N89" s="901"/>
      <c r="O89" s="901"/>
      <c r="P89" s="901"/>
      <c r="Q89" s="901"/>
      <c r="R89" s="901"/>
      <c r="S89" s="901"/>
      <c r="T89" s="900"/>
      <c r="U89" s="900"/>
      <c r="V89" s="900"/>
      <c r="W89" s="900"/>
      <c r="X89" s="900"/>
      <c r="Y89" s="900"/>
      <c r="Z89" s="900"/>
      <c r="AA89" s="900"/>
      <c r="AB89" s="900"/>
      <c r="AC89" s="900"/>
      <c r="AD89" s="900"/>
      <c r="AE89" s="900"/>
      <c r="AF89" s="900"/>
      <c r="AG89" s="900"/>
      <c r="AH89" s="900"/>
      <c r="AI89" s="900"/>
      <c r="AJ89" s="900"/>
      <c r="AK89" s="900"/>
      <c r="AL89" s="900"/>
      <c r="AM89" s="900"/>
      <c r="AN89" s="900"/>
      <c r="AO89" s="900"/>
      <c r="AP89" s="900"/>
      <c r="AQ89" s="900"/>
      <c r="AR89" s="900"/>
      <c r="AS89" s="900"/>
      <c r="AT89" s="900"/>
      <c r="AU89" s="900"/>
      <c r="AV89" s="900"/>
      <c r="AW89" s="892"/>
      <c r="AX89" s="893"/>
      <c r="AY89" s="894"/>
      <c r="AZ89" s="898" t="str">
        <f t="shared" si="2"/>
        <v/>
      </c>
      <c r="BA89" s="898"/>
      <c r="BB89" s="898"/>
      <c r="BC89" s="898"/>
      <c r="BD89" s="898"/>
      <c r="BE89" s="898" t="str">
        <f t="shared" si="3"/>
        <v/>
      </c>
      <c r="BF89" s="898"/>
      <c r="BG89" s="898"/>
      <c r="BH89" s="898"/>
      <c r="BI89" s="898"/>
      <c r="BJ89" s="400"/>
      <c r="BK89" s="400"/>
      <c r="BL89" s="400"/>
      <c r="BM89" s="400"/>
      <c r="BN89" s="400"/>
      <c r="BO89" s="400"/>
      <c r="BP89" s="400"/>
      <c r="BQ89" s="400"/>
      <c r="BR89" s="400"/>
      <c r="BS89" s="400"/>
      <c r="BT89" s="400"/>
      <c r="BU89" s="400"/>
      <c r="BV89" s="110"/>
      <c r="BW89" s="110"/>
    </row>
    <row r="90" spans="1:75" ht="13.2" x14ac:dyDescent="0.25">
      <c r="A90" s="5"/>
      <c r="B90" s="110"/>
      <c r="C90" s="901" t="s">
        <v>567</v>
      </c>
      <c r="D90" s="901"/>
      <c r="E90" s="901"/>
      <c r="F90" s="901"/>
      <c r="G90" s="901"/>
      <c r="H90" s="901"/>
      <c r="I90" s="901"/>
      <c r="J90" s="901"/>
      <c r="K90" s="901"/>
      <c r="L90" s="901"/>
      <c r="M90" s="901"/>
      <c r="N90" s="901"/>
      <c r="O90" s="901"/>
      <c r="P90" s="901"/>
      <c r="Q90" s="901"/>
      <c r="R90" s="901"/>
      <c r="S90" s="901"/>
      <c r="T90" s="900"/>
      <c r="U90" s="900"/>
      <c r="V90" s="900"/>
      <c r="W90" s="900"/>
      <c r="X90" s="900"/>
      <c r="Y90" s="900"/>
      <c r="Z90" s="900"/>
      <c r="AA90" s="900"/>
      <c r="AB90" s="900"/>
      <c r="AC90" s="900"/>
      <c r="AD90" s="900"/>
      <c r="AE90" s="900"/>
      <c r="AF90" s="900"/>
      <c r="AG90" s="900"/>
      <c r="AH90" s="900"/>
      <c r="AI90" s="900"/>
      <c r="AJ90" s="900"/>
      <c r="AK90" s="900"/>
      <c r="AL90" s="900"/>
      <c r="AM90" s="900"/>
      <c r="AN90" s="900"/>
      <c r="AO90" s="900"/>
      <c r="AP90" s="900"/>
      <c r="AQ90" s="900"/>
      <c r="AR90" s="900"/>
      <c r="AS90" s="900"/>
      <c r="AT90" s="900"/>
      <c r="AU90" s="900"/>
      <c r="AV90" s="900"/>
      <c r="AW90" s="892"/>
      <c r="AX90" s="893"/>
      <c r="AY90" s="894"/>
      <c r="AZ90" s="898" t="str">
        <f t="shared" si="2"/>
        <v/>
      </c>
      <c r="BA90" s="898"/>
      <c r="BB90" s="898"/>
      <c r="BC90" s="898"/>
      <c r="BD90" s="898"/>
      <c r="BE90" s="898" t="str">
        <f t="shared" si="3"/>
        <v/>
      </c>
      <c r="BF90" s="898"/>
      <c r="BG90" s="898"/>
      <c r="BH90" s="898"/>
      <c r="BI90" s="898"/>
      <c r="BJ90" s="400"/>
      <c r="BK90" s="400"/>
      <c r="BL90" s="400"/>
      <c r="BM90" s="400"/>
      <c r="BN90" s="400"/>
      <c r="BO90" s="400"/>
      <c r="BP90" s="400"/>
      <c r="BQ90" s="400"/>
      <c r="BR90" s="400"/>
      <c r="BS90" s="400"/>
      <c r="BT90" s="400"/>
      <c r="BU90" s="400"/>
      <c r="BV90" s="110"/>
      <c r="BW90" s="110"/>
    </row>
    <row r="91" spans="1:75" ht="13.2" x14ac:dyDescent="0.25">
      <c r="A91" s="5"/>
      <c r="B91" s="110"/>
      <c r="C91" s="901" t="s">
        <v>568</v>
      </c>
      <c r="D91" s="901"/>
      <c r="E91" s="901"/>
      <c r="F91" s="901"/>
      <c r="G91" s="901"/>
      <c r="H91" s="901"/>
      <c r="I91" s="901"/>
      <c r="J91" s="901"/>
      <c r="K91" s="901"/>
      <c r="L91" s="901"/>
      <c r="M91" s="901"/>
      <c r="N91" s="901"/>
      <c r="O91" s="901"/>
      <c r="P91" s="901"/>
      <c r="Q91" s="901"/>
      <c r="R91" s="901"/>
      <c r="S91" s="901"/>
      <c r="T91" s="900"/>
      <c r="U91" s="900"/>
      <c r="V91" s="900"/>
      <c r="W91" s="900"/>
      <c r="X91" s="900"/>
      <c r="Y91" s="900"/>
      <c r="Z91" s="900"/>
      <c r="AA91" s="900"/>
      <c r="AB91" s="900"/>
      <c r="AC91" s="900"/>
      <c r="AD91" s="900"/>
      <c r="AE91" s="900"/>
      <c r="AF91" s="900"/>
      <c r="AG91" s="900"/>
      <c r="AH91" s="900"/>
      <c r="AI91" s="900"/>
      <c r="AJ91" s="900"/>
      <c r="AK91" s="900"/>
      <c r="AL91" s="900"/>
      <c r="AM91" s="900"/>
      <c r="AN91" s="900"/>
      <c r="AO91" s="900"/>
      <c r="AP91" s="900"/>
      <c r="AQ91" s="900"/>
      <c r="AR91" s="900"/>
      <c r="AS91" s="900"/>
      <c r="AT91" s="900"/>
      <c r="AU91" s="900"/>
      <c r="AV91" s="900"/>
      <c r="AW91" s="892"/>
      <c r="AX91" s="893"/>
      <c r="AY91" s="894"/>
      <c r="AZ91" s="898" t="str">
        <f t="shared" si="2"/>
        <v/>
      </c>
      <c r="BA91" s="898"/>
      <c r="BB91" s="898"/>
      <c r="BC91" s="898"/>
      <c r="BD91" s="898"/>
      <c r="BE91" s="898" t="str">
        <f t="shared" si="3"/>
        <v/>
      </c>
      <c r="BF91" s="898"/>
      <c r="BG91" s="898"/>
      <c r="BH91" s="898"/>
      <c r="BI91" s="898"/>
      <c r="BJ91" s="400"/>
      <c r="BK91" s="400"/>
      <c r="BL91" s="400"/>
      <c r="BM91" s="400"/>
      <c r="BN91" s="400"/>
      <c r="BO91" s="400"/>
      <c r="BP91" s="400"/>
      <c r="BQ91" s="400"/>
      <c r="BR91" s="400"/>
      <c r="BS91" s="400"/>
      <c r="BT91" s="400"/>
      <c r="BU91" s="400"/>
      <c r="BV91" s="110"/>
      <c r="BW91" s="110"/>
    </row>
    <row r="92" spans="1:75" ht="13.2" x14ac:dyDescent="0.25">
      <c r="A92" s="5"/>
      <c r="B92" s="110"/>
      <c r="C92" s="901" t="s">
        <v>569</v>
      </c>
      <c r="D92" s="901"/>
      <c r="E92" s="901"/>
      <c r="F92" s="901"/>
      <c r="G92" s="901"/>
      <c r="H92" s="901"/>
      <c r="I92" s="901"/>
      <c r="J92" s="901"/>
      <c r="K92" s="901"/>
      <c r="L92" s="901"/>
      <c r="M92" s="901"/>
      <c r="N92" s="901"/>
      <c r="O92" s="901"/>
      <c r="P92" s="901"/>
      <c r="Q92" s="901"/>
      <c r="R92" s="901"/>
      <c r="S92" s="901"/>
      <c r="T92" s="900"/>
      <c r="U92" s="900"/>
      <c r="V92" s="900"/>
      <c r="W92" s="900"/>
      <c r="X92" s="900"/>
      <c r="Y92" s="900"/>
      <c r="Z92" s="900"/>
      <c r="AA92" s="900"/>
      <c r="AB92" s="900"/>
      <c r="AC92" s="900"/>
      <c r="AD92" s="900"/>
      <c r="AE92" s="900"/>
      <c r="AF92" s="900"/>
      <c r="AG92" s="900"/>
      <c r="AH92" s="900"/>
      <c r="AI92" s="900"/>
      <c r="AJ92" s="900"/>
      <c r="AK92" s="900"/>
      <c r="AL92" s="900"/>
      <c r="AM92" s="900"/>
      <c r="AN92" s="900"/>
      <c r="AO92" s="900"/>
      <c r="AP92" s="900"/>
      <c r="AQ92" s="900"/>
      <c r="AR92" s="900"/>
      <c r="AS92" s="900"/>
      <c r="AT92" s="900"/>
      <c r="AU92" s="900"/>
      <c r="AV92" s="900"/>
      <c r="AW92" s="892"/>
      <c r="AX92" s="893"/>
      <c r="AY92" s="894"/>
      <c r="AZ92" s="898" t="str">
        <f t="shared" si="2"/>
        <v/>
      </c>
      <c r="BA92" s="898"/>
      <c r="BB92" s="898"/>
      <c r="BC92" s="898"/>
      <c r="BD92" s="898"/>
      <c r="BE92" s="898" t="str">
        <f t="shared" si="3"/>
        <v/>
      </c>
      <c r="BF92" s="898"/>
      <c r="BG92" s="898"/>
      <c r="BH92" s="898"/>
      <c r="BI92" s="898"/>
      <c r="BJ92" s="400"/>
      <c r="BK92" s="400"/>
      <c r="BL92" s="400"/>
      <c r="BM92" s="400"/>
      <c r="BN92" s="400"/>
      <c r="BO92" s="400"/>
      <c r="BP92" s="400"/>
      <c r="BQ92" s="400"/>
      <c r="BR92" s="400"/>
      <c r="BS92" s="400"/>
      <c r="BT92" s="400"/>
      <c r="BU92" s="400"/>
      <c r="BV92" s="110"/>
      <c r="BW92" s="110"/>
    </row>
    <row r="93" spans="1:75" ht="13.2" x14ac:dyDescent="0.25">
      <c r="A93" s="5"/>
      <c r="B93" s="110"/>
      <c r="C93" s="901" t="s">
        <v>570</v>
      </c>
      <c r="D93" s="901"/>
      <c r="E93" s="901"/>
      <c r="F93" s="901"/>
      <c r="G93" s="901"/>
      <c r="H93" s="901"/>
      <c r="I93" s="901"/>
      <c r="J93" s="901"/>
      <c r="K93" s="901"/>
      <c r="L93" s="901"/>
      <c r="M93" s="901"/>
      <c r="N93" s="901"/>
      <c r="O93" s="901"/>
      <c r="P93" s="901"/>
      <c r="Q93" s="901"/>
      <c r="R93" s="901"/>
      <c r="S93" s="901"/>
      <c r="T93" s="900"/>
      <c r="U93" s="900"/>
      <c r="V93" s="900"/>
      <c r="W93" s="900"/>
      <c r="X93" s="900"/>
      <c r="Y93" s="900"/>
      <c r="Z93" s="900"/>
      <c r="AA93" s="900"/>
      <c r="AB93" s="900"/>
      <c r="AC93" s="900"/>
      <c r="AD93" s="900"/>
      <c r="AE93" s="900"/>
      <c r="AF93" s="900"/>
      <c r="AG93" s="900"/>
      <c r="AH93" s="900"/>
      <c r="AI93" s="900"/>
      <c r="AJ93" s="900"/>
      <c r="AK93" s="900"/>
      <c r="AL93" s="900"/>
      <c r="AM93" s="900"/>
      <c r="AN93" s="900"/>
      <c r="AO93" s="900"/>
      <c r="AP93" s="900"/>
      <c r="AQ93" s="900"/>
      <c r="AR93" s="900"/>
      <c r="AS93" s="900"/>
      <c r="AT93" s="900"/>
      <c r="AU93" s="900"/>
      <c r="AV93" s="900"/>
      <c r="AW93" s="892"/>
      <c r="AX93" s="893"/>
      <c r="AY93" s="894"/>
      <c r="AZ93" s="898" t="str">
        <f t="shared" si="2"/>
        <v/>
      </c>
      <c r="BA93" s="898"/>
      <c r="BB93" s="898"/>
      <c r="BC93" s="898"/>
      <c r="BD93" s="898"/>
      <c r="BE93" s="898" t="str">
        <f t="shared" si="3"/>
        <v/>
      </c>
      <c r="BF93" s="898"/>
      <c r="BG93" s="898"/>
      <c r="BH93" s="898"/>
      <c r="BI93" s="898"/>
      <c r="BJ93" s="400"/>
      <c r="BK93" s="400"/>
      <c r="BL93" s="400"/>
      <c r="BM93" s="400"/>
      <c r="BN93" s="400"/>
      <c r="BO93" s="400"/>
      <c r="BP93" s="400"/>
      <c r="BQ93" s="400"/>
      <c r="BR93" s="400"/>
      <c r="BS93" s="400"/>
      <c r="BT93" s="400"/>
      <c r="BU93" s="400"/>
      <c r="BV93" s="110"/>
      <c r="BW93" s="110"/>
    </row>
    <row r="94" spans="1:75" ht="13.2" x14ac:dyDescent="0.25">
      <c r="A94" s="5"/>
      <c r="B94" s="110"/>
      <c r="C94" s="901" t="s">
        <v>571</v>
      </c>
      <c r="D94" s="901"/>
      <c r="E94" s="901"/>
      <c r="F94" s="901"/>
      <c r="G94" s="901"/>
      <c r="H94" s="901"/>
      <c r="I94" s="901"/>
      <c r="J94" s="901"/>
      <c r="K94" s="901"/>
      <c r="L94" s="901"/>
      <c r="M94" s="901"/>
      <c r="N94" s="901"/>
      <c r="O94" s="901"/>
      <c r="P94" s="901"/>
      <c r="Q94" s="901"/>
      <c r="R94" s="901"/>
      <c r="S94" s="901"/>
      <c r="T94" s="900"/>
      <c r="U94" s="900"/>
      <c r="V94" s="900"/>
      <c r="W94" s="900"/>
      <c r="X94" s="900"/>
      <c r="Y94" s="900"/>
      <c r="Z94" s="900"/>
      <c r="AA94" s="900"/>
      <c r="AB94" s="900"/>
      <c r="AC94" s="900"/>
      <c r="AD94" s="900"/>
      <c r="AE94" s="900"/>
      <c r="AF94" s="900"/>
      <c r="AG94" s="900"/>
      <c r="AH94" s="900"/>
      <c r="AI94" s="900"/>
      <c r="AJ94" s="900"/>
      <c r="AK94" s="900"/>
      <c r="AL94" s="900"/>
      <c r="AM94" s="900"/>
      <c r="AN94" s="900"/>
      <c r="AO94" s="900"/>
      <c r="AP94" s="900"/>
      <c r="AQ94" s="900"/>
      <c r="AR94" s="900"/>
      <c r="AS94" s="900"/>
      <c r="AT94" s="900"/>
      <c r="AU94" s="900"/>
      <c r="AV94" s="900"/>
      <c r="AW94" s="892"/>
      <c r="AX94" s="893"/>
      <c r="AY94" s="894"/>
      <c r="AZ94" s="898" t="str">
        <f t="shared" si="2"/>
        <v/>
      </c>
      <c r="BA94" s="898"/>
      <c r="BB94" s="898"/>
      <c r="BC94" s="898"/>
      <c r="BD94" s="898"/>
      <c r="BE94" s="898" t="str">
        <f t="shared" si="3"/>
        <v/>
      </c>
      <c r="BF94" s="898"/>
      <c r="BG94" s="898"/>
      <c r="BH94" s="898"/>
      <c r="BI94" s="898"/>
      <c r="BJ94" s="400"/>
      <c r="BK94" s="400"/>
      <c r="BL94" s="400"/>
      <c r="BM94" s="400"/>
      <c r="BN94" s="400"/>
      <c r="BO94" s="400"/>
      <c r="BP94" s="400"/>
      <c r="BQ94" s="400"/>
      <c r="BR94" s="400"/>
      <c r="BS94" s="400"/>
      <c r="BT94" s="400"/>
      <c r="BU94" s="400"/>
      <c r="BV94" s="110"/>
      <c r="BW94" s="110"/>
    </row>
    <row r="95" spans="1:75" ht="13.2" x14ac:dyDescent="0.25">
      <c r="A95" s="5"/>
      <c r="B95" s="55"/>
      <c r="C95" s="901" t="s">
        <v>572</v>
      </c>
      <c r="D95" s="901"/>
      <c r="E95" s="901"/>
      <c r="F95" s="901"/>
      <c r="G95" s="901"/>
      <c r="H95" s="901"/>
      <c r="I95" s="901"/>
      <c r="J95" s="901"/>
      <c r="K95" s="901"/>
      <c r="L95" s="901"/>
      <c r="M95" s="901"/>
      <c r="N95" s="901"/>
      <c r="O95" s="901"/>
      <c r="P95" s="901"/>
      <c r="Q95" s="901"/>
      <c r="R95" s="901"/>
      <c r="S95" s="901"/>
      <c r="T95" s="900"/>
      <c r="U95" s="900"/>
      <c r="V95" s="900"/>
      <c r="W95" s="900"/>
      <c r="X95" s="900"/>
      <c r="Y95" s="900"/>
      <c r="Z95" s="900"/>
      <c r="AA95" s="900"/>
      <c r="AB95" s="900"/>
      <c r="AC95" s="900"/>
      <c r="AD95" s="900"/>
      <c r="AE95" s="900"/>
      <c r="AF95" s="900"/>
      <c r="AG95" s="900"/>
      <c r="AH95" s="900"/>
      <c r="AI95" s="900"/>
      <c r="AJ95" s="900"/>
      <c r="AK95" s="900"/>
      <c r="AL95" s="900"/>
      <c r="AM95" s="900"/>
      <c r="AN95" s="900"/>
      <c r="AO95" s="900"/>
      <c r="AP95" s="900"/>
      <c r="AQ95" s="900"/>
      <c r="AR95" s="900"/>
      <c r="AS95" s="900"/>
      <c r="AT95" s="900"/>
      <c r="AU95" s="900"/>
      <c r="AV95" s="900"/>
      <c r="AW95" s="892"/>
      <c r="AX95" s="893"/>
      <c r="AY95" s="894"/>
      <c r="AZ95" s="898" t="str">
        <f t="shared" si="2"/>
        <v/>
      </c>
      <c r="BA95" s="898"/>
      <c r="BB95" s="898"/>
      <c r="BC95" s="898"/>
      <c r="BD95" s="898"/>
      <c r="BE95" s="898" t="str">
        <f t="shared" si="3"/>
        <v/>
      </c>
      <c r="BF95" s="898"/>
      <c r="BG95" s="898"/>
      <c r="BH95" s="898"/>
      <c r="BI95" s="898"/>
      <c r="BJ95" s="400"/>
      <c r="BK95" s="400"/>
      <c r="BL95" s="400"/>
      <c r="BM95" s="400"/>
      <c r="BN95" s="400"/>
      <c r="BO95" s="400"/>
      <c r="BP95" s="400"/>
      <c r="BQ95" s="400"/>
      <c r="BR95" s="400"/>
      <c r="BS95" s="400"/>
      <c r="BT95" s="400"/>
      <c r="BU95" s="400"/>
      <c r="BV95" s="59"/>
      <c r="BW95" s="52"/>
    </row>
    <row r="96" spans="1:75" ht="13.2" x14ac:dyDescent="0.25">
      <c r="A96" s="5"/>
      <c r="B96" s="55"/>
      <c r="C96" s="901" t="s">
        <v>573</v>
      </c>
      <c r="D96" s="901"/>
      <c r="E96" s="901"/>
      <c r="F96" s="901"/>
      <c r="G96" s="901"/>
      <c r="H96" s="901"/>
      <c r="I96" s="901"/>
      <c r="J96" s="901"/>
      <c r="K96" s="901"/>
      <c r="L96" s="901"/>
      <c r="M96" s="901"/>
      <c r="N96" s="901"/>
      <c r="O96" s="901"/>
      <c r="P96" s="901"/>
      <c r="Q96" s="901"/>
      <c r="R96" s="901"/>
      <c r="S96" s="901"/>
      <c r="T96" s="900"/>
      <c r="U96" s="900"/>
      <c r="V96" s="900"/>
      <c r="W96" s="900"/>
      <c r="X96" s="900"/>
      <c r="Y96" s="900"/>
      <c r="Z96" s="900"/>
      <c r="AA96" s="900"/>
      <c r="AB96" s="900"/>
      <c r="AC96" s="900"/>
      <c r="AD96" s="900"/>
      <c r="AE96" s="900"/>
      <c r="AF96" s="900"/>
      <c r="AG96" s="900"/>
      <c r="AH96" s="900"/>
      <c r="AI96" s="900"/>
      <c r="AJ96" s="900"/>
      <c r="AK96" s="900"/>
      <c r="AL96" s="900"/>
      <c r="AM96" s="900"/>
      <c r="AN96" s="900"/>
      <c r="AO96" s="900"/>
      <c r="AP96" s="900"/>
      <c r="AQ96" s="900"/>
      <c r="AR96" s="900"/>
      <c r="AS96" s="900"/>
      <c r="AT96" s="900"/>
      <c r="AU96" s="900"/>
      <c r="AV96" s="900"/>
      <c r="AW96" s="895"/>
      <c r="AX96" s="896"/>
      <c r="AY96" s="897"/>
      <c r="AZ96" s="898" t="str">
        <f t="shared" si="2"/>
        <v/>
      </c>
      <c r="BA96" s="898"/>
      <c r="BB96" s="898"/>
      <c r="BC96" s="898"/>
      <c r="BD96" s="898"/>
      <c r="BE96" s="898" t="str">
        <f t="shared" si="3"/>
        <v/>
      </c>
      <c r="BF96" s="898"/>
      <c r="BG96" s="898"/>
      <c r="BH96" s="898"/>
      <c r="BI96" s="898"/>
      <c r="BJ96" s="400"/>
      <c r="BK96" s="400"/>
      <c r="BL96" s="400"/>
      <c r="BM96" s="400"/>
      <c r="BN96" s="400"/>
      <c r="BO96" s="400"/>
      <c r="BP96" s="400"/>
      <c r="BQ96" s="400"/>
      <c r="BR96" s="400"/>
      <c r="BS96" s="400"/>
      <c r="BT96" s="400"/>
      <c r="BU96" s="400"/>
      <c r="BV96" s="52"/>
      <c r="BW96" s="52"/>
    </row>
    <row r="97" spans="1:75" ht="13.2" x14ac:dyDescent="0.25">
      <c r="A97" s="10"/>
      <c r="B97" s="55"/>
      <c r="C97" s="651" t="s">
        <v>516</v>
      </c>
      <c r="D97" s="651"/>
      <c r="E97" s="651"/>
      <c r="F97" s="651"/>
      <c r="G97" s="651"/>
      <c r="H97" s="651"/>
      <c r="I97" s="651"/>
      <c r="J97" s="651"/>
      <c r="K97" s="651"/>
      <c r="L97" s="651"/>
      <c r="M97" s="651"/>
      <c r="N97" s="651"/>
      <c r="O97" s="651"/>
      <c r="P97" s="651"/>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1"/>
      <c r="BA97" s="651"/>
      <c r="BB97" s="651"/>
      <c r="BC97" s="651"/>
      <c r="BD97" s="651"/>
      <c r="BE97" s="651"/>
      <c r="BF97" s="651"/>
      <c r="BG97" s="651"/>
      <c r="BH97" s="651"/>
      <c r="BI97" s="651"/>
      <c r="BJ97" s="651"/>
      <c r="BK97" s="651"/>
      <c r="BL97" s="651"/>
      <c r="BM97" s="651"/>
      <c r="BN97" s="651"/>
      <c r="BO97" s="651"/>
      <c r="BP97" s="651"/>
      <c r="BQ97" s="651"/>
      <c r="BR97" s="651"/>
      <c r="BS97" s="651"/>
      <c r="BT97" s="651"/>
      <c r="BU97" s="651"/>
      <c r="BV97" s="651"/>
      <c r="BW97" s="52"/>
    </row>
    <row r="98" spans="1:75" ht="13.2" x14ac:dyDescent="0.25">
      <c r="A98" s="5"/>
      <c r="B98" s="55"/>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52"/>
    </row>
    <row r="99" spans="1:75" ht="13.2" x14ac:dyDescent="0.25">
      <c r="A99" s="5"/>
      <c r="B99" s="55" t="s">
        <v>574</v>
      </c>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row>
    <row r="100" spans="1:75" ht="13.2" x14ac:dyDescent="0.25">
      <c r="A100" s="5"/>
      <c r="B100" s="55"/>
      <c r="C100" s="902"/>
      <c r="D100" s="903"/>
      <c r="E100" s="903"/>
      <c r="F100" s="903"/>
      <c r="G100" s="903"/>
      <c r="H100" s="903"/>
      <c r="I100" s="903"/>
      <c r="J100" s="903"/>
      <c r="K100" s="903"/>
      <c r="L100" s="903"/>
      <c r="M100" s="903"/>
      <c r="N100" s="903"/>
      <c r="O100" s="903"/>
      <c r="P100" s="903"/>
      <c r="Q100" s="903"/>
      <c r="R100" s="903"/>
      <c r="S100" s="903"/>
      <c r="T100" s="903"/>
      <c r="U100" s="903"/>
      <c r="V100" s="903"/>
      <c r="W100" s="903"/>
      <c r="X100" s="903"/>
      <c r="Y100" s="903"/>
      <c r="Z100" s="903"/>
      <c r="AA100" s="903"/>
      <c r="AB100" s="903"/>
      <c r="AC100" s="903"/>
      <c r="AD100" s="903"/>
      <c r="AE100" s="903"/>
      <c r="AF100" s="903"/>
      <c r="AG100" s="903"/>
      <c r="AH100" s="903"/>
      <c r="AI100" s="903"/>
      <c r="AJ100" s="903"/>
      <c r="AK100" s="903"/>
      <c r="AL100" s="903"/>
      <c r="AM100" s="903"/>
      <c r="AN100" s="903"/>
      <c r="AO100" s="903"/>
      <c r="AP100" s="903"/>
      <c r="AQ100" s="903"/>
      <c r="AR100" s="903"/>
      <c r="AS100" s="903"/>
      <c r="AT100" s="903"/>
      <c r="AU100" s="903"/>
      <c r="AV100" s="903"/>
      <c r="AW100" s="903"/>
      <c r="AX100" s="903"/>
      <c r="AY100" s="903"/>
      <c r="AZ100" s="903"/>
      <c r="BA100" s="903"/>
      <c r="BB100" s="903"/>
      <c r="BC100" s="903"/>
      <c r="BD100" s="903"/>
      <c r="BE100" s="903"/>
      <c r="BF100" s="903"/>
      <c r="BG100" s="903"/>
      <c r="BH100" s="903"/>
      <c r="BI100" s="903"/>
      <c r="BJ100" s="903"/>
      <c r="BK100" s="903"/>
      <c r="BL100" s="903"/>
      <c r="BM100" s="903"/>
      <c r="BN100" s="903"/>
      <c r="BO100" s="903"/>
      <c r="BP100" s="903"/>
      <c r="BQ100" s="903"/>
      <c r="BR100" s="903"/>
      <c r="BS100" s="903"/>
      <c r="BT100" s="903"/>
      <c r="BU100" s="904"/>
      <c r="BV100" s="52"/>
      <c r="BW100" s="52"/>
    </row>
    <row r="101" spans="1:75" ht="13.2" x14ac:dyDescent="0.25">
      <c r="A101" s="5"/>
      <c r="B101" s="55"/>
      <c r="C101" s="905"/>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906"/>
      <c r="BV101" s="52"/>
      <c r="BW101" s="52"/>
    </row>
    <row r="102" spans="1:75" ht="13.2" x14ac:dyDescent="0.25">
      <c r="A102" s="5"/>
      <c r="B102" s="55"/>
      <c r="C102" s="905"/>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906"/>
      <c r="BV102" s="52"/>
      <c r="BW102" s="52"/>
    </row>
    <row r="103" spans="1:75" ht="13.2" x14ac:dyDescent="0.25">
      <c r="A103" s="5"/>
      <c r="B103" s="55"/>
      <c r="C103" s="907"/>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4"/>
      <c r="BA103" s="274"/>
      <c r="BB103" s="274"/>
      <c r="BC103" s="274"/>
      <c r="BD103" s="274"/>
      <c r="BE103" s="274"/>
      <c r="BF103" s="274"/>
      <c r="BG103" s="274"/>
      <c r="BH103" s="274"/>
      <c r="BI103" s="274"/>
      <c r="BJ103" s="274"/>
      <c r="BK103" s="274"/>
      <c r="BL103" s="274"/>
      <c r="BM103" s="274"/>
      <c r="BN103" s="274"/>
      <c r="BO103" s="274"/>
      <c r="BP103" s="274"/>
      <c r="BQ103" s="274"/>
      <c r="BR103" s="274"/>
      <c r="BS103" s="274"/>
      <c r="BT103" s="274"/>
      <c r="BU103" s="908"/>
      <c r="BV103" s="52"/>
      <c r="BW103" s="52"/>
    </row>
    <row r="104" spans="1:75" ht="13.2" x14ac:dyDescent="0.25">
      <c r="A104" s="5"/>
      <c r="B104" s="55"/>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row>
    <row r="105" spans="1:75" ht="13.2" x14ac:dyDescent="0.25">
      <c r="A105" s="10"/>
      <c r="B105" s="55"/>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row>
    <row r="106" spans="1:75" x14ac:dyDescent="0.25">
      <c r="A106" s="10"/>
      <c r="B106" s="135" t="s">
        <v>575</v>
      </c>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c r="BC106" s="136"/>
      <c r="BD106" s="136"/>
      <c r="BE106" s="136"/>
      <c r="BF106" s="136"/>
      <c r="BG106" s="136"/>
      <c r="BH106" s="136"/>
      <c r="BI106" s="136"/>
      <c r="BJ106" s="136"/>
      <c r="BK106" s="136"/>
      <c r="BL106" s="136"/>
      <c r="BM106" s="136"/>
      <c r="BN106" s="136"/>
      <c r="BO106" s="136"/>
      <c r="BP106" s="136"/>
      <c r="BQ106" s="136"/>
      <c r="BR106" s="136"/>
      <c r="BS106" s="136"/>
      <c r="BT106" s="136"/>
      <c r="BU106" s="136"/>
      <c r="BV106" s="137"/>
      <c r="BW106" s="52"/>
    </row>
    <row r="107" spans="1:75" s="6" customFormat="1" ht="15" customHeight="1" thickBot="1" x14ac:dyDescent="0.25">
      <c r="A107" s="5"/>
      <c r="B107" s="138" t="s">
        <v>581</v>
      </c>
      <c r="C107" s="139"/>
      <c r="D107" s="139"/>
      <c r="E107" s="139"/>
      <c r="F107" s="139"/>
      <c r="G107" s="139"/>
      <c r="H107" s="139"/>
      <c r="I107" s="139"/>
      <c r="J107" s="139"/>
      <c r="K107" s="139"/>
      <c r="L107" s="139"/>
      <c r="M107" s="139"/>
      <c r="N107" s="139"/>
      <c r="O107" s="139"/>
      <c r="P107" s="139"/>
      <c r="Q107" s="139"/>
      <c r="R107" s="140">
        <f>'GL Form 0'!AQ549</f>
        <v>0</v>
      </c>
      <c r="S107" s="141"/>
      <c r="T107" s="141"/>
      <c r="U107" s="141"/>
      <c r="V107" s="141"/>
      <c r="W107" s="141"/>
      <c r="X107" s="141"/>
      <c r="Y107" s="141"/>
      <c r="Z107" s="141"/>
      <c r="AA107" s="141"/>
      <c r="AB107" s="142" t="s">
        <v>457</v>
      </c>
      <c r="AC107" s="139"/>
      <c r="AD107" s="139"/>
      <c r="AE107" s="139"/>
      <c r="AF107" s="139"/>
      <c r="AG107" s="139"/>
      <c r="AH107" s="139"/>
      <c r="AI107" s="139"/>
      <c r="AJ107" s="139"/>
      <c r="AK107" s="139"/>
      <c r="AL107" s="139"/>
      <c r="AM107" s="139"/>
      <c r="AN107" s="139"/>
      <c r="AO107" s="139"/>
      <c r="AP107" s="139"/>
      <c r="AQ107" s="143">
        <f>'GL Form 0'!AQ549</f>
        <v>0</v>
      </c>
      <c r="AR107" s="143"/>
      <c r="AS107" s="143"/>
      <c r="AT107" s="100" t="s">
        <v>517</v>
      </c>
      <c r="AU107" s="143">
        <f>'GL Form 0'!F566</f>
        <v>0</v>
      </c>
      <c r="AV107" s="143"/>
      <c r="AW107" s="143"/>
      <c r="AX107" s="143"/>
      <c r="AY107" s="143"/>
      <c r="AZ107" s="100" t="s">
        <v>243</v>
      </c>
      <c r="BA107" s="144" t="e">
        <f>#REF!</f>
        <v>#REF!</v>
      </c>
      <c r="BB107" s="144"/>
      <c r="BC107" s="144"/>
      <c r="BD107" s="145"/>
      <c r="BE107" s="139" t="s">
        <v>675</v>
      </c>
      <c r="BF107" s="139"/>
      <c r="BG107" s="139"/>
      <c r="BH107" s="139"/>
      <c r="BI107" s="139"/>
      <c r="BJ107" s="139"/>
      <c r="BK107" s="139"/>
      <c r="BL107" s="139"/>
      <c r="BM107" s="910">
        <f>BM61</f>
        <v>0</v>
      </c>
      <c r="BN107" s="911"/>
      <c r="BO107" s="911"/>
      <c r="BP107" s="911"/>
      <c r="BQ107" s="911"/>
      <c r="BR107" s="911"/>
      <c r="BS107" s="911"/>
      <c r="BT107" s="911"/>
      <c r="BU107" s="911"/>
      <c r="BV107" s="912"/>
      <c r="BW107" s="52"/>
    </row>
    <row r="108" spans="1:75" ht="13.2" x14ac:dyDescent="0.25">
      <c r="A108" s="5"/>
      <c r="B108" s="52"/>
      <c r="C108" s="52"/>
      <c r="D108" s="52"/>
      <c r="E108" s="52"/>
      <c r="F108" s="52"/>
      <c r="G108" s="52"/>
      <c r="H108" s="112"/>
      <c r="I108" s="112"/>
      <c r="J108" s="112"/>
      <c r="K108" s="112"/>
      <c r="L108" s="112"/>
      <c r="M108" s="112"/>
      <c r="N108" s="112"/>
      <c r="O108" s="112"/>
      <c r="P108" s="112"/>
      <c r="Q108" s="112"/>
      <c r="R108" s="53"/>
      <c r="S108" s="53"/>
      <c r="T108" s="53"/>
      <c r="U108" s="53"/>
      <c r="V108" s="53"/>
      <c r="W108" s="53"/>
      <c r="X108" s="53"/>
      <c r="Y108" s="53"/>
      <c r="Z108" s="53"/>
      <c r="AA108" s="53"/>
      <c r="AB108" s="52"/>
      <c r="AC108" s="112"/>
      <c r="AD108" s="112"/>
      <c r="AE108" s="112"/>
      <c r="AF108" s="112"/>
      <c r="AG108" s="112"/>
      <c r="AH108" s="112"/>
      <c r="AI108" s="112"/>
      <c r="AJ108" s="112"/>
      <c r="AK108" s="112"/>
      <c r="AL108" s="112"/>
      <c r="AM108" s="112"/>
      <c r="AN108" s="112"/>
      <c r="AO108" s="112"/>
      <c r="AP108" s="112"/>
      <c r="AQ108" s="53"/>
      <c r="AR108" s="53"/>
      <c r="AS108" s="53"/>
      <c r="AT108" s="53"/>
      <c r="AU108" s="53"/>
      <c r="AV108" s="53"/>
      <c r="AW108" s="53"/>
      <c r="AX108" s="53"/>
      <c r="AY108" s="53"/>
      <c r="AZ108" s="53"/>
      <c r="BA108" s="69"/>
      <c r="BB108" s="69"/>
      <c r="BC108" s="112"/>
      <c r="BD108" s="112"/>
      <c r="BE108" s="112"/>
      <c r="BF108" s="112"/>
      <c r="BG108" s="112"/>
      <c r="BH108" s="112"/>
      <c r="BI108" s="112"/>
      <c r="BJ108" s="112"/>
      <c r="BK108" s="112"/>
      <c r="BL108" s="112"/>
      <c r="BM108" s="54"/>
      <c r="BN108" s="54"/>
      <c r="BO108" s="54"/>
      <c r="BP108" s="54"/>
      <c r="BQ108" s="54"/>
      <c r="BR108" s="54"/>
      <c r="BS108" s="54"/>
      <c r="BT108" s="54"/>
      <c r="BU108" s="54"/>
      <c r="BV108" s="54"/>
      <c r="BW108" s="52"/>
    </row>
    <row r="109" spans="1:75" ht="13.2" x14ac:dyDescent="0.25">
      <c r="A109" s="5"/>
      <c r="B109" s="426" t="s">
        <v>603</v>
      </c>
      <c r="C109" s="426"/>
      <c r="D109" s="426"/>
      <c r="E109" s="426"/>
      <c r="F109" s="426"/>
      <c r="G109" s="426"/>
      <c r="H109" s="426"/>
      <c r="I109" s="426"/>
      <c r="J109" s="426"/>
      <c r="K109" s="426"/>
      <c r="L109" s="426"/>
      <c r="M109" s="426"/>
      <c r="N109" s="426"/>
      <c r="O109" s="426"/>
      <c r="P109" s="426"/>
      <c r="Q109" s="426"/>
      <c r="R109" s="426"/>
      <c r="S109" s="426"/>
      <c r="T109" s="426"/>
      <c r="U109" s="426"/>
      <c r="V109" s="426"/>
      <c r="W109" s="426"/>
      <c r="X109" s="426"/>
      <c r="Y109" s="426"/>
      <c r="Z109" s="426"/>
      <c r="AA109" s="426"/>
      <c r="AB109" s="426"/>
      <c r="AC109" s="426"/>
      <c r="AD109" s="426"/>
      <c r="AE109" s="426"/>
      <c r="AF109" s="426"/>
      <c r="AG109" s="426"/>
      <c r="AH109" s="426"/>
      <c r="AI109" s="426"/>
      <c r="AJ109" s="426"/>
      <c r="AK109" s="426"/>
      <c r="AL109" s="426"/>
      <c r="AM109" s="426"/>
      <c r="AN109" s="426"/>
      <c r="AO109" s="426"/>
      <c r="AP109" s="426"/>
      <c r="AQ109" s="426"/>
      <c r="AR109" s="426"/>
      <c r="AS109" s="426"/>
      <c r="AT109" s="426"/>
      <c r="AU109" s="426"/>
      <c r="AV109" s="426"/>
      <c r="AW109" s="426"/>
      <c r="AX109" s="426"/>
      <c r="AY109" s="426"/>
      <c r="AZ109" s="426"/>
      <c r="BA109" s="426"/>
      <c r="BB109" s="426"/>
      <c r="BC109" s="426"/>
      <c r="BD109" s="426"/>
      <c r="BE109" s="426"/>
      <c r="BF109" s="426"/>
      <c r="BG109" s="426"/>
      <c r="BH109" s="426"/>
      <c r="BI109" s="426"/>
      <c r="BJ109" s="426"/>
      <c r="BK109" s="426"/>
      <c r="BL109" s="426"/>
      <c r="BM109" s="426"/>
      <c r="BN109" s="426"/>
      <c r="BO109" s="426"/>
      <c r="BP109" s="426"/>
      <c r="BQ109" s="426"/>
      <c r="BR109" s="426"/>
      <c r="BS109" s="426"/>
      <c r="BT109" s="426"/>
      <c r="BU109" s="426"/>
      <c r="BV109" s="52"/>
      <c r="BW109" s="52"/>
    </row>
    <row r="110" spans="1:75" ht="13.2" x14ac:dyDescent="0.25">
      <c r="A110" s="5"/>
      <c r="B110" s="55"/>
      <c r="C110" s="275" t="s">
        <v>547</v>
      </c>
      <c r="D110" s="275"/>
      <c r="E110" s="275"/>
      <c r="F110" s="275"/>
      <c r="G110" s="275"/>
      <c r="H110" s="275"/>
      <c r="I110" s="275"/>
      <c r="J110" s="275"/>
      <c r="K110" s="275"/>
      <c r="L110" s="275"/>
      <c r="M110" s="909"/>
      <c r="N110" s="427"/>
      <c r="O110" s="427"/>
      <c r="P110" s="427"/>
      <c r="Q110" s="427"/>
      <c r="R110" s="427"/>
      <c r="S110" s="427"/>
      <c r="T110" s="427"/>
      <c r="U110" s="427"/>
      <c r="V110" s="427"/>
      <c r="W110" s="427"/>
      <c r="X110" s="427"/>
      <c r="Y110" s="427"/>
      <c r="Z110" s="427"/>
      <c r="AA110" s="427"/>
      <c r="AB110" s="427"/>
      <c r="AC110" s="427"/>
      <c r="AD110" s="427"/>
      <c r="AE110" s="427"/>
      <c r="AF110" s="427"/>
      <c r="AG110" s="427"/>
      <c r="AH110" s="427"/>
      <c r="AI110" s="427"/>
      <c r="AJ110" s="427"/>
      <c r="AK110" s="427"/>
      <c r="AL110" s="427"/>
      <c r="AM110" s="427"/>
      <c r="AN110" s="427"/>
      <c r="AO110" s="427"/>
      <c r="AP110" s="427"/>
      <c r="AQ110" s="427"/>
      <c r="AR110" s="427"/>
      <c r="AS110" s="427"/>
      <c r="AT110" s="427"/>
      <c r="AU110" s="427"/>
      <c r="AV110" s="427"/>
      <c r="AW110" s="427"/>
      <c r="AX110" s="427"/>
      <c r="AY110" s="427"/>
      <c r="AZ110" s="427"/>
      <c r="BA110" s="427"/>
      <c r="BB110" s="427"/>
      <c r="BC110" s="275" t="s">
        <v>290</v>
      </c>
      <c r="BD110" s="275"/>
      <c r="BE110" s="275"/>
      <c r="BF110" s="275"/>
      <c r="BG110" s="275"/>
      <c r="BH110" s="275"/>
      <c r="BI110" s="275"/>
      <c r="BJ110" s="275"/>
      <c r="BK110" s="275"/>
      <c r="BL110" s="275"/>
      <c r="BM110" s="275"/>
      <c r="BN110" s="275"/>
      <c r="BO110" s="275"/>
      <c r="BP110" s="275"/>
      <c r="BQ110" s="882"/>
      <c r="BR110" s="883"/>
      <c r="BS110" s="883"/>
      <c r="BT110" s="883"/>
      <c r="BU110" s="883"/>
      <c r="BV110" s="884"/>
      <c r="BW110" s="52"/>
    </row>
    <row r="111" spans="1:75" ht="13.2" x14ac:dyDescent="0.25">
      <c r="A111" s="5"/>
      <c r="B111" s="55"/>
      <c r="C111" s="275" t="s">
        <v>360</v>
      </c>
      <c r="D111" s="275"/>
      <c r="E111" s="275"/>
      <c r="F111" s="275"/>
      <c r="G111" s="275"/>
      <c r="H111" s="275"/>
      <c r="I111" s="275"/>
      <c r="J111" s="275"/>
      <c r="K111" s="275"/>
      <c r="L111" s="275"/>
      <c r="M111" s="275"/>
      <c r="N111" s="275"/>
      <c r="O111" s="275"/>
      <c r="P111" s="275"/>
      <c r="Q111" s="275"/>
      <c r="R111" s="275"/>
      <c r="S111" s="275"/>
      <c r="T111" s="275"/>
      <c r="U111" s="275"/>
      <c r="V111" s="275"/>
      <c r="W111" s="275"/>
      <c r="X111" s="275"/>
      <c r="Y111" s="274"/>
      <c r="Z111" s="274"/>
      <c r="AA111" s="274"/>
      <c r="AB111" s="274"/>
      <c r="AC111" s="274"/>
      <c r="AD111" s="274"/>
      <c r="AE111" s="274"/>
      <c r="AF111" s="274"/>
      <c r="AG111" s="274"/>
      <c r="AH111" s="274"/>
      <c r="AI111" s="274"/>
      <c r="AJ111" s="274"/>
      <c r="AK111" s="274"/>
      <c r="AL111" s="274"/>
      <c r="AM111" s="274"/>
      <c r="AN111" s="274"/>
      <c r="AO111" s="274"/>
      <c r="AP111" s="274"/>
      <c r="AQ111" s="274"/>
      <c r="AR111" s="274"/>
      <c r="AS111" s="274"/>
      <c r="AT111" s="274"/>
      <c r="AU111" s="274"/>
      <c r="AV111" s="274"/>
      <c r="AW111" s="274"/>
      <c r="AX111" s="274"/>
      <c r="AY111" s="274"/>
      <c r="AZ111" s="274"/>
      <c r="BA111" s="274"/>
      <c r="BB111" s="274"/>
      <c r="BC111" s="274"/>
      <c r="BD111" s="274"/>
      <c r="BE111" s="274"/>
      <c r="BF111" s="274"/>
      <c r="BG111" s="274"/>
      <c r="BH111" s="274"/>
      <c r="BI111" s="274"/>
      <c r="BJ111" s="274"/>
      <c r="BK111" s="274"/>
      <c r="BL111" s="274"/>
      <c r="BM111" s="274"/>
      <c r="BN111" s="274"/>
      <c r="BO111" s="274"/>
      <c r="BP111" s="274"/>
      <c r="BQ111" s="274"/>
      <c r="BR111" s="274"/>
      <c r="BS111" s="274"/>
      <c r="BT111" s="274"/>
      <c r="BU111" s="274"/>
      <c r="BV111" s="274"/>
      <c r="BW111" s="52"/>
    </row>
    <row r="112" spans="1:75" ht="13.2" x14ac:dyDescent="0.25">
      <c r="A112" s="5"/>
      <c r="B112" s="55"/>
      <c r="C112" s="275" t="s">
        <v>28</v>
      </c>
      <c r="D112" s="275"/>
      <c r="E112" s="275"/>
      <c r="F112" s="275"/>
      <c r="G112" s="275"/>
      <c r="H112" s="425"/>
      <c r="I112" s="425"/>
      <c r="J112" s="425"/>
      <c r="K112" s="425"/>
      <c r="L112" s="425"/>
      <c r="M112" s="425"/>
      <c r="N112" s="425"/>
      <c r="O112" s="425"/>
      <c r="P112" s="425"/>
      <c r="Q112" s="425"/>
      <c r="R112" s="425"/>
      <c r="S112" s="425"/>
      <c r="T112" s="425"/>
      <c r="U112" s="425"/>
      <c r="V112" s="425"/>
      <c r="W112" s="425"/>
      <c r="X112" s="425"/>
      <c r="Y112" s="425"/>
      <c r="Z112" s="425"/>
      <c r="AA112" s="425"/>
      <c r="AB112" s="275" t="s">
        <v>30</v>
      </c>
      <c r="AC112" s="275"/>
      <c r="AD112" s="275"/>
      <c r="AE112" s="425"/>
      <c r="AF112" s="425"/>
      <c r="AG112" s="425"/>
      <c r="AH112" s="425"/>
      <c r="AI112" s="425"/>
      <c r="AJ112" s="425"/>
      <c r="AK112" s="425"/>
      <c r="AL112" s="425"/>
      <c r="AM112" s="425"/>
      <c r="AN112" s="425"/>
      <c r="AO112" s="425"/>
      <c r="AP112" s="425"/>
      <c r="AQ112" s="425"/>
      <c r="AR112" s="425"/>
      <c r="AS112" s="425"/>
      <c r="AT112" s="425"/>
      <c r="AU112" s="425"/>
      <c r="AV112" s="425"/>
      <c r="AW112" s="425"/>
      <c r="AX112" s="425"/>
      <c r="AY112" s="425"/>
      <c r="AZ112" s="425"/>
      <c r="BA112" s="425"/>
      <c r="BB112" s="829" t="s">
        <v>32</v>
      </c>
      <c r="BC112" s="829"/>
      <c r="BD112" s="829"/>
      <c r="BE112" s="829"/>
      <c r="BF112" s="829"/>
      <c r="BG112" s="829"/>
      <c r="BH112" s="829"/>
      <c r="BI112" s="829"/>
      <c r="BJ112" s="829"/>
      <c r="BK112" s="197"/>
      <c r="BL112" s="197"/>
      <c r="BM112" s="197"/>
      <c r="BN112" s="197"/>
      <c r="BO112" s="197"/>
      <c r="BP112" s="197"/>
      <c r="BQ112" s="197"/>
      <c r="BR112" s="197"/>
      <c r="BS112" s="197"/>
      <c r="BT112" s="197"/>
      <c r="BU112" s="197"/>
      <c r="BV112" s="197"/>
      <c r="BW112" s="52"/>
    </row>
    <row r="113" spans="1:75" ht="13.2" x14ac:dyDescent="0.25">
      <c r="A113" s="5"/>
      <c r="B113" s="55"/>
      <c r="C113" s="275" t="s">
        <v>33</v>
      </c>
      <c r="D113" s="275"/>
      <c r="E113" s="275"/>
      <c r="F113" s="275"/>
      <c r="G113" s="275"/>
      <c r="H113" s="425"/>
      <c r="I113" s="425"/>
      <c r="J113" s="425"/>
      <c r="K113" s="425"/>
      <c r="L113" s="425"/>
      <c r="M113" s="425"/>
      <c r="N113" s="425"/>
      <c r="O113" s="425"/>
      <c r="P113" s="425"/>
      <c r="Q113" s="425"/>
      <c r="R113" s="425"/>
      <c r="S113" s="425"/>
      <c r="T113" s="425"/>
      <c r="U113" s="425"/>
      <c r="V113" s="425"/>
      <c r="W113" s="425"/>
      <c r="X113" s="425"/>
      <c r="Y113" s="425"/>
      <c r="Z113" s="425"/>
      <c r="AA113" s="425"/>
      <c r="AB113" s="275" t="s">
        <v>34</v>
      </c>
      <c r="AC113" s="275"/>
      <c r="AD113" s="275"/>
      <c r="AE113" s="275"/>
      <c r="AF113" s="275"/>
      <c r="AG113" s="275"/>
      <c r="AH113" s="275"/>
      <c r="AI113" s="197"/>
      <c r="AJ113" s="197"/>
      <c r="AK113" s="197"/>
      <c r="AL113" s="197"/>
      <c r="AM113" s="197"/>
      <c r="AN113" s="197"/>
      <c r="AO113" s="197"/>
      <c r="AP113" s="197"/>
      <c r="AQ113" s="267"/>
      <c r="AR113" s="267"/>
      <c r="AS113" s="267"/>
      <c r="AT113" s="267"/>
      <c r="AU113" s="267"/>
      <c r="AV113" s="267"/>
      <c r="AW113" s="267"/>
      <c r="AX113" s="267"/>
      <c r="AY113" s="267"/>
      <c r="AZ113" s="267"/>
      <c r="BA113" s="267"/>
      <c r="BB113" s="267"/>
      <c r="BC113" s="267"/>
      <c r="BD113" s="267"/>
      <c r="BE113" s="267"/>
      <c r="BF113" s="267"/>
      <c r="BG113" s="267"/>
      <c r="BH113" s="267"/>
      <c r="BI113" s="267"/>
      <c r="BJ113" s="267"/>
      <c r="BK113" s="267"/>
      <c r="BL113" s="267"/>
      <c r="BM113" s="267"/>
      <c r="BN113" s="267"/>
      <c r="BO113" s="267"/>
      <c r="BP113" s="267"/>
      <c r="BQ113" s="267"/>
      <c r="BR113" s="267"/>
      <c r="BS113" s="267"/>
      <c r="BT113" s="267"/>
      <c r="BU113" s="267"/>
      <c r="BV113" s="267"/>
      <c r="BW113" s="52"/>
    </row>
    <row r="114" spans="1:75" ht="13.2" x14ac:dyDescent="0.25">
      <c r="A114" s="5"/>
      <c r="B114" s="55"/>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52"/>
    </row>
    <row r="115" spans="1:75" s="6" customFormat="1" ht="15" customHeight="1" x14ac:dyDescent="0.25">
      <c r="A115" s="5"/>
      <c r="B115" s="426" t="s">
        <v>495</v>
      </c>
      <c r="C115" s="426"/>
      <c r="D115" s="426"/>
      <c r="E115" s="426"/>
      <c r="F115" s="426"/>
      <c r="G115" s="426"/>
      <c r="H115" s="426"/>
      <c r="I115" s="426"/>
      <c r="J115" s="426"/>
      <c r="K115" s="426"/>
      <c r="L115" s="426"/>
      <c r="M115" s="426"/>
      <c r="N115" s="426"/>
      <c r="O115" s="426"/>
      <c r="P115" s="426"/>
      <c r="Q115" s="426"/>
      <c r="R115" s="426"/>
      <c r="S115" s="426"/>
      <c r="T115" s="426"/>
      <c r="U115" s="426"/>
      <c r="V115" s="426"/>
      <c r="W115" s="426"/>
      <c r="X115" s="426"/>
      <c r="Y115" s="426"/>
      <c r="Z115" s="426"/>
      <c r="AA115" s="426"/>
      <c r="AB115" s="426"/>
      <c r="AC115" s="426"/>
      <c r="AD115" s="426"/>
      <c r="AE115" s="426"/>
      <c r="AF115" s="426"/>
      <c r="AG115" s="426"/>
      <c r="AH115" s="426"/>
      <c r="AI115" s="426"/>
      <c r="AJ115" s="426"/>
      <c r="AK115" s="426"/>
      <c r="AL115" s="426"/>
      <c r="AM115" s="426"/>
      <c r="AN115" s="426"/>
      <c r="AO115" s="426"/>
      <c r="AP115" s="426"/>
      <c r="AQ115" s="426"/>
      <c r="AR115" s="426"/>
      <c r="AS115" s="426"/>
      <c r="AT115" s="426"/>
      <c r="AU115" s="426"/>
      <c r="AV115" s="426"/>
      <c r="AW115" s="426"/>
      <c r="AX115" s="426"/>
      <c r="AY115" s="426"/>
      <c r="AZ115" s="426"/>
      <c r="BA115" s="426"/>
      <c r="BB115" s="426"/>
      <c r="BC115" s="426"/>
      <c r="BD115" s="426"/>
      <c r="BE115" s="426"/>
      <c r="BF115" s="426"/>
      <c r="BG115" s="426"/>
      <c r="BH115" s="426"/>
      <c r="BI115" s="426"/>
      <c r="BJ115" s="426"/>
      <c r="BK115" s="426"/>
      <c r="BL115" s="426"/>
      <c r="BM115" s="426"/>
      <c r="BN115" s="426"/>
      <c r="BO115" s="426"/>
      <c r="BP115" s="426"/>
      <c r="BQ115" s="426"/>
      <c r="BR115" s="426"/>
      <c r="BS115" s="426"/>
      <c r="BT115" s="426"/>
      <c r="BU115" s="426"/>
      <c r="BV115" s="426"/>
      <c r="BW115" s="52"/>
    </row>
    <row r="116" spans="1:75" s="6" customFormat="1" ht="15" customHeight="1" x14ac:dyDescent="0.2">
      <c r="A116" s="5"/>
      <c r="B116" s="275" t="s">
        <v>26</v>
      </c>
      <c r="C116" s="275"/>
      <c r="D116" s="275"/>
      <c r="E116" s="275"/>
      <c r="F116" s="275"/>
      <c r="G116" s="275"/>
      <c r="H116" s="275"/>
      <c r="I116" s="275"/>
      <c r="J116" s="275"/>
      <c r="K116" s="427">
        <f>'GL Form 0'!$K$7</f>
        <v>0</v>
      </c>
      <c r="L116" s="427"/>
      <c r="M116" s="427"/>
      <c r="N116" s="427"/>
      <c r="O116" s="427"/>
      <c r="P116" s="427"/>
      <c r="Q116" s="427"/>
      <c r="R116" s="427"/>
      <c r="S116" s="427"/>
      <c r="T116" s="427"/>
      <c r="U116" s="427"/>
      <c r="V116" s="427"/>
      <c r="W116" s="427"/>
      <c r="X116" s="427"/>
      <c r="Y116" s="427"/>
      <c r="Z116" s="427"/>
      <c r="AA116" s="427"/>
      <c r="AB116" s="427"/>
      <c r="AC116" s="427"/>
      <c r="AD116" s="427"/>
      <c r="AE116" s="427"/>
      <c r="AF116" s="427"/>
      <c r="AG116" s="275" t="s">
        <v>27</v>
      </c>
      <c r="AH116" s="275"/>
      <c r="AI116" s="275"/>
      <c r="AJ116" s="275"/>
      <c r="AK116" s="275"/>
      <c r="AL116" s="275"/>
      <c r="AM116" s="275"/>
      <c r="AN116" s="275"/>
      <c r="AO116" s="427">
        <f>'GL Form 0'!$AO$7</f>
        <v>0</v>
      </c>
      <c r="AP116" s="427"/>
      <c r="AQ116" s="427"/>
      <c r="AR116" s="427"/>
      <c r="AS116" s="427"/>
      <c r="AT116" s="427"/>
      <c r="AU116" s="427"/>
      <c r="AV116" s="427"/>
      <c r="AW116" s="427"/>
      <c r="AX116" s="427"/>
      <c r="AY116" s="427"/>
      <c r="AZ116" s="427"/>
      <c r="BA116" s="427"/>
      <c r="BB116" s="427"/>
      <c r="BC116" s="427"/>
      <c r="BD116" s="427"/>
      <c r="BE116" s="267" t="s">
        <v>29</v>
      </c>
      <c r="BF116" s="267"/>
      <c r="BG116" s="267"/>
      <c r="BH116" s="267"/>
      <c r="BI116" s="267"/>
      <c r="BJ116" s="267"/>
      <c r="BK116" s="267"/>
      <c r="BL116" s="267"/>
      <c r="BM116" s="427">
        <f>'GL Form 0'!$BM$7</f>
        <v>0</v>
      </c>
      <c r="BN116" s="427"/>
      <c r="BO116" s="427"/>
      <c r="BP116" s="427"/>
      <c r="BQ116" s="427"/>
      <c r="BR116" s="427"/>
      <c r="BS116" s="427"/>
      <c r="BT116" s="427"/>
      <c r="BU116" s="427"/>
      <c r="BV116" s="427"/>
      <c r="BW116" s="52"/>
    </row>
    <row r="117" spans="1:75" s="6" customFormat="1" ht="15" customHeight="1" x14ac:dyDescent="0.25">
      <c r="A117" s="5"/>
      <c r="B117" s="55"/>
      <c r="C117" s="275" t="s">
        <v>28</v>
      </c>
      <c r="D117" s="275"/>
      <c r="E117" s="275"/>
      <c r="F117" s="275"/>
      <c r="G117" s="275"/>
      <c r="H117" s="275"/>
      <c r="I117" s="427">
        <f>'GL Form 0'!$I$8</f>
        <v>0</v>
      </c>
      <c r="J117" s="427"/>
      <c r="K117" s="427"/>
      <c r="L117" s="427"/>
      <c r="M117" s="427"/>
      <c r="N117" s="427"/>
      <c r="O117" s="427"/>
      <c r="P117" s="427"/>
      <c r="Q117" s="427"/>
      <c r="R117" s="427"/>
      <c r="S117" s="427"/>
      <c r="T117" s="427"/>
      <c r="U117" s="427"/>
      <c r="V117" s="427"/>
      <c r="W117" s="427"/>
      <c r="X117" s="427"/>
      <c r="Y117" s="427"/>
      <c r="Z117" s="427"/>
      <c r="AA117" s="427"/>
      <c r="AB117" s="275" t="s">
        <v>30</v>
      </c>
      <c r="AC117" s="275"/>
      <c r="AD117" s="275"/>
      <c r="AE117" s="427">
        <f>'GL Form 0'!$AE$8</f>
        <v>0</v>
      </c>
      <c r="AF117" s="427"/>
      <c r="AG117" s="427"/>
      <c r="AH117" s="427"/>
      <c r="AI117" s="427"/>
      <c r="AJ117" s="427"/>
      <c r="AK117" s="427"/>
      <c r="AL117" s="427"/>
      <c r="AM117" s="427"/>
      <c r="AN117" s="427"/>
      <c r="AO117" s="427"/>
      <c r="AP117" s="427"/>
      <c r="AQ117" s="427"/>
      <c r="AR117" s="427"/>
      <c r="AS117" s="427"/>
      <c r="AT117" s="427"/>
      <c r="AU117" s="427"/>
      <c r="AV117" s="427"/>
      <c r="AW117" s="427"/>
      <c r="AX117" s="427"/>
      <c r="AY117" s="427"/>
      <c r="AZ117" s="427"/>
      <c r="BA117" s="275" t="s">
        <v>32</v>
      </c>
      <c r="BB117" s="275"/>
      <c r="BC117" s="275"/>
      <c r="BD117" s="275"/>
      <c r="BE117" s="275"/>
      <c r="BF117" s="275"/>
      <c r="BG117" s="275"/>
      <c r="BH117" s="275"/>
      <c r="BI117" s="275"/>
      <c r="BJ117" s="427">
        <f>'GL Form 0'!$BJ$8</f>
        <v>0</v>
      </c>
      <c r="BK117" s="427"/>
      <c r="BL117" s="427"/>
      <c r="BM117" s="427"/>
      <c r="BN117" s="427"/>
      <c r="BO117" s="427"/>
      <c r="BP117" s="427"/>
      <c r="BQ117" s="427"/>
      <c r="BR117" s="427"/>
      <c r="BS117" s="427"/>
      <c r="BT117" s="427"/>
      <c r="BU117" s="427"/>
      <c r="BV117" s="427"/>
      <c r="BW117" s="52"/>
    </row>
    <row r="118" spans="1:75" s="6" customFormat="1" ht="15" customHeight="1" x14ac:dyDescent="0.25">
      <c r="A118" s="5"/>
      <c r="B118" s="55"/>
      <c r="C118" s="275" t="s">
        <v>33</v>
      </c>
      <c r="D118" s="275"/>
      <c r="E118" s="275"/>
      <c r="F118" s="275"/>
      <c r="G118" s="275"/>
      <c r="H118" s="275"/>
      <c r="I118" s="427">
        <f>'GL Form 0'!$I$9</f>
        <v>0</v>
      </c>
      <c r="J118" s="427"/>
      <c r="K118" s="427"/>
      <c r="L118" s="427"/>
      <c r="M118" s="427"/>
      <c r="N118" s="427"/>
      <c r="O118" s="427"/>
      <c r="P118" s="427"/>
      <c r="Q118" s="427"/>
      <c r="R118" s="427"/>
      <c r="S118" s="427"/>
      <c r="T118" s="427"/>
      <c r="U118" s="427"/>
      <c r="V118" s="427"/>
      <c r="W118" s="427"/>
      <c r="X118" s="427"/>
      <c r="Y118" s="427"/>
      <c r="Z118" s="427"/>
      <c r="AA118" s="427"/>
      <c r="AB118" s="275" t="s">
        <v>34</v>
      </c>
      <c r="AC118" s="275"/>
      <c r="AD118" s="275"/>
      <c r="AE118" s="275"/>
      <c r="AF118" s="275"/>
      <c r="AG118" s="275"/>
      <c r="AH118" s="275"/>
      <c r="AI118" s="194">
        <f>'GL Form 0'!$AI$9</f>
        <v>0</v>
      </c>
      <c r="AJ118" s="194"/>
      <c r="AK118" s="194"/>
      <c r="AL118" s="194"/>
      <c r="AM118" s="194"/>
      <c r="AN118" s="194"/>
      <c r="AO118" s="194"/>
      <c r="AP118" s="194"/>
      <c r="AQ118" s="275" t="s">
        <v>35</v>
      </c>
      <c r="AR118" s="275"/>
      <c r="AS118" s="275"/>
      <c r="AT118" s="275"/>
      <c r="AU118" s="275"/>
      <c r="AV118" s="275"/>
      <c r="AW118" s="275"/>
      <c r="AX118" s="275"/>
      <c r="AY118" s="427">
        <f>'GL Form 0'!$AY$9</f>
        <v>0</v>
      </c>
      <c r="AZ118" s="427"/>
      <c r="BA118" s="427"/>
      <c r="BB118" s="427"/>
      <c r="BC118" s="427"/>
      <c r="BD118" s="427"/>
      <c r="BE118" s="427"/>
      <c r="BF118" s="427"/>
      <c r="BG118" s="427"/>
      <c r="BH118" s="427"/>
      <c r="BI118" s="427"/>
      <c r="BJ118" s="427"/>
      <c r="BK118" s="427"/>
      <c r="BL118" s="427"/>
      <c r="BM118" s="427"/>
      <c r="BN118" s="427"/>
      <c r="BO118" s="427"/>
      <c r="BP118" s="427"/>
      <c r="BQ118" s="427"/>
      <c r="BR118" s="427"/>
      <c r="BS118" s="427"/>
      <c r="BT118" s="427"/>
      <c r="BU118" s="427"/>
      <c r="BV118" s="427"/>
      <c r="BW118" s="52"/>
    </row>
    <row r="119" spans="1:75" ht="13.2" x14ac:dyDescent="0.25">
      <c r="A119" s="5"/>
      <c r="B119" s="55"/>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row>
    <row r="120" spans="1:75" ht="13.2" x14ac:dyDescent="0.25">
      <c r="A120" s="5"/>
      <c r="B120" s="426" t="s">
        <v>548</v>
      </c>
      <c r="C120" s="426"/>
      <c r="D120" s="426"/>
      <c r="E120" s="426"/>
      <c r="F120" s="426"/>
      <c r="G120" s="426"/>
      <c r="H120" s="426"/>
      <c r="I120" s="426"/>
      <c r="J120" s="426"/>
      <c r="K120" s="426"/>
      <c r="L120" s="426"/>
      <c r="M120" s="426"/>
      <c r="N120" s="426"/>
      <c r="O120" s="426"/>
      <c r="P120" s="426"/>
      <c r="Q120" s="426"/>
      <c r="R120" s="426"/>
      <c r="S120" s="426"/>
      <c r="T120" s="426"/>
      <c r="U120" s="426"/>
      <c r="V120" s="426"/>
      <c r="W120" s="426"/>
      <c r="X120" s="426"/>
      <c r="Y120" s="426"/>
      <c r="Z120" s="426"/>
      <c r="AA120" s="426"/>
      <c r="AB120" s="426"/>
      <c r="AC120" s="426"/>
      <c r="AD120" s="426"/>
      <c r="AE120" s="426"/>
      <c r="AF120" s="426"/>
      <c r="AG120" s="426"/>
      <c r="AH120" s="426"/>
      <c r="AI120" s="426"/>
      <c r="AJ120" s="426"/>
      <c r="AK120" s="426"/>
      <c r="AL120" s="426"/>
      <c r="AM120" s="426"/>
      <c r="AN120" s="426"/>
      <c r="AO120" s="426"/>
      <c r="AP120" s="426"/>
      <c r="AQ120" s="426"/>
      <c r="AR120" s="426"/>
      <c r="AS120" s="426"/>
      <c r="AT120" s="426"/>
      <c r="AU120" s="426"/>
      <c r="AV120" s="426"/>
      <c r="AW120" s="426"/>
      <c r="AX120" s="426"/>
      <c r="AY120" s="426"/>
      <c r="AZ120" s="426"/>
      <c r="BA120" s="426"/>
      <c r="BB120" s="426"/>
      <c r="BC120" s="426"/>
      <c r="BD120" s="426"/>
      <c r="BE120" s="426"/>
      <c r="BF120" s="426"/>
      <c r="BG120" s="426"/>
      <c r="BH120" s="426"/>
      <c r="BI120" s="426"/>
      <c r="BJ120" s="426"/>
      <c r="BK120" s="426"/>
      <c r="BL120" s="426"/>
      <c r="BM120" s="426"/>
      <c r="BN120" s="426"/>
      <c r="BO120" s="426"/>
      <c r="BP120" s="426"/>
      <c r="BQ120" s="426"/>
      <c r="BR120" s="426"/>
      <c r="BS120" s="426"/>
      <c r="BT120" s="426"/>
      <c r="BU120" s="426"/>
      <c r="BV120" s="426"/>
      <c r="BW120" s="426"/>
    </row>
    <row r="121" spans="1:75" ht="15" x14ac:dyDescent="0.25">
      <c r="A121" s="5"/>
      <c r="B121" s="110"/>
      <c r="C121" s="885" t="s">
        <v>10</v>
      </c>
      <c r="D121" s="885"/>
      <c r="E121" s="885"/>
      <c r="F121" s="885"/>
      <c r="G121" s="885"/>
      <c r="H121" s="885"/>
      <c r="I121" s="885"/>
      <c r="J121" s="885"/>
      <c r="K121" s="885"/>
      <c r="L121" s="885"/>
      <c r="M121" s="885"/>
      <c r="N121" s="885"/>
      <c r="O121" s="885"/>
      <c r="P121" s="885"/>
      <c r="Q121" s="885"/>
      <c r="R121" s="885"/>
      <c r="S121" s="885"/>
      <c r="T121" s="885" t="s">
        <v>11</v>
      </c>
      <c r="U121" s="885"/>
      <c r="V121" s="885"/>
      <c r="W121" s="885"/>
      <c r="X121" s="885"/>
      <c r="Y121" s="885"/>
      <c r="Z121" s="885"/>
      <c r="AA121" s="885"/>
      <c r="AB121" s="885"/>
      <c r="AC121" s="885" t="s">
        <v>636</v>
      </c>
      <c r="AD121" s="885"/>
      <c r="AE121" s="885"/>
      <c r="AF121" s="885"/>
      <c r="AG121" s="885"/>
      <c r="AH121" s="885"/>
      <c r="AI121" s="885"/>
      <c r="AJ121" s="885"/>
      <c r="AK121" s="885"/>
      <c r="AL121" s="885"/>
      <c r="AM121" s="885"/>
      <c r="AN121" s="885"/>
      <c r="AO121" s="885"/>
      <c r="AP121" s="885"/>
      <c r="AQ121" s="885"/>
      <c r="AR121" s="885"/>
      <c r="AS121" s="885"/>
      <c r="AT121" s="885"/>
      <c r="AU121" s="885"/>
      <c r="AV121" s="885"/>
      <c r="AW121" s="885"/>
      <c r="AX121" s="885"/>
      <c r="AY121" s="885"/>
      <c r="AZ121" s="885"/>
      <c r="BA121" s="885"/>
      <c r="BB121" s="885"/>
      <c r="BC121" s="885"/>
      <c r="BD121" s="885"/>
      <c r="BE121" s="885"/>
      <c r="BF121" s="885"/>
      <c r="BG121" s="885"/>
      <c r="BH121" s="885"/>
      <c r="BI121" s="885"/>
      <c r="BJ121" s="886" t="s">
        <v>289</v>
      </c>
      <c r="BK121" s="886"/>
      <c r="BL121" s="886"/>
      <c r="BM121" s="886"/>
      <c r="BN121" s="886"/>
      <c r="BO121" s="886"/>
      <c r="BP121" s="886"/>
      <c r="BQ121" s="886"/>
      <c r="BR121" s="886"/>
      <c r="BS121" s="886"/>
      <c r="BT121" s="886"/>
      <c r="BU121" s="886"/>
      <c r="BV121" s="110"/>
      <c r="BW121" s="110"/>
    </row>
    <row r="122" spans="1:75" ht="13.2" x14ac:dyDescent="0.25">
      <c r="A122" s="5"/>
      <c r="B122" s="110"/>
      <c r="C122" s="885"/>
      <c r="D122" s="885"/>
      <c r="E122" s="885"/>
      <c r="F122" s="885"/>
      <c r="G122" s="885"/>
      <c r="H122" s="885"/>
      <c r="I122" s="885"/>
      <c r="J122" s="885"/>
      <c r="K122" s="885"/>
      <c r="L122" s="885"/>
      <c r="M122" s="885"/>
      <c r="N122" s="885"/>
      <c r="O122" s="885"/>
      <c r="P122" s="885"/>
      <c r="Q122" s="885"/>
      <c r="R122" s="885"/>
      <c r="S122" s="885"/>
      <c r="T122" s="885"/>
      <c r="U122" s="885"/>
      <c r="V122" s="885"/>
      <c r="W122" s="885"/>
      <c r="X122" s="885"/>
      <c r="Y122" s="885"/>
      <c r="Z122" s="885"/>
      <c r="AA122" s="885"/>
      <c r="AB122" s="885"/>
      <c r="AC122" s="887" t="s">
        <v>549</v>
      </c>
      <c r="AD122" s="887"/>
      <c r="AE122" s="888" t="s">
        <v>550</v>
      </c>
      <c r="AF122" s="888"/>
      <c r="AG122" s="888"/>
      <c r="AH122" s="887" t="s">
        <v>551</v>
      </c>
      <c r="AI122" s="887"/>
      <c r="AJ122" s="888" t="s">
        <v>550</v>
      </c>
      <c r="AK122" s="888"/>
      <c r="AL122" s="888"/>
      <c r="AM122" s="887" t="s">
        <v>552</v>
      </c>
      <c r="AN122" s="887"/>
      <c r="AO122" s="888" t="s">
        <v>550</v>
      </c>
      <c r="AP122" s="888"/>
      <c r="AQ122" s="888"/>
      <c r="AR122" s="887" t="s">
        <v>553</v>
      </c>
      <c r="AS122" s="887"/>
      <c r="AT122" s="888" t="s">
        <v>550</v>
      </c>
      <c r="AU122" s="888"/>
      <c r="AV122" s="888"/>
      <c r="AW122" s="889"/>
      <c r="AX122" s="890"/>
      <c r="AY122" s="891"/>
      <c r="AZ122" s="887" t="s">
        <v>554</v>
      </c>
      <c r="BA122" s="887"/>
      <c r="BB122" s="887"/>
      <c r="BC122" s="887"/>
      <c r="BD122" s="887"/>
      <c r="BE122" s="887" t="s">
        <v>555</v>
      </c>
      <c r="BF122" s="887"/>
      <c r="BG122" s="887"/>
      <c r="BH122" s="887"/>
      <c r="BI122" s="887"/>
      <c r="BJ122" s="886"/>
      <c r="BK122" s="886"/>
      <c r="BL122" s="886"/>
      <c r="BM122" s="886"/>
      <c r="BN122" s="886"/>
      <c r="BO122" s="886"/>
      <c r="BP122" s="886"/>
      <c r="BQ122" s="886"/>
      <c r="BR122" s="886"/>
      <c r="BS122" s="886"/>
      <c r="BT122" s="886"/>
      <c r="BU122" s="886"/>
      <c r="BV122" s="110"/>
      <c r="BW122" s="110"/>
    </row>
    <row r="123" spans="1:75" ht="13.2" x14ac:dyDescent="0.25">
      <c r="A123" s="5"/>
      <c r="B123" s="110"/>
      <c r="C123" s="901" t="s">
        <v>671</v>
      </c>
      <c r="D123" s="901"/>
      <c r="E123" s="901"/>
      <c r="F123" s="901"/>
      <c r="G123" s="901"/>
      <c r="H123" s="901"/>
      <c r="I123" s="901"/>
      <c r="J123" s="901"/>
      <c r="K123" s="901"/>
      <c r="L123" s="901"/>
      <c r="M123" s="901"/>
      <c r="N123" s="901"/>
      <c r="O123" s="901"/>
      <c r="P123" s="901"/>
      <c r="Q123" s="901"/>
      <c r="R123" s="901"/>
      <c r="S123" s="901"/>
      <c r="T123" s="887" t="s">
        <v>12</v>
      </c>
      <c r="U123" s="887"/>
      <c r="V123" s="887"/>
      <c r="W123" s="887"/>
      <c r="X123" s="887"/>
      <c r="Y123" s="887"/>
      <c r="Z123" s="887"/>
      <c r="AA123" s="887"/>
      <c r="AB123" s="887"/>
      <c r="AC123" s="900"/>
      <c r="AD123" s="900"/>
      <c r="AE123" s="900"/>
      <c r="AF123" s="900"/>
      <c r="AG123" s="900"/>
      <c r="AH123" s="900"/>
      <c r="AI123" s="900"/>
      <c r="AJ123" s="900"/>
      <c r="AK123" s="900"/>
      <c r="AL123" s="900"/>
      <c r="AM123" s="900"/>
      <c r="AN123" s="900"/>
      <c r="AO123" s="900"/>
      <c r="AP123" s="900"/>
      <c r="AQ123" s="900"/>
      <c r="AR123" s="900"/>
      <c r="AS123" s="900"/>
      <c r="AT123" s="900"/>
      <c r="AU123" s="900"/>
      <c r="AV123" s="900"/>
      <c r="AW123" s="892"/>
      <c r="AX123" s="893"/>
      <c r="AY123" s="894"/>
      <c r="AZ123" s="898" t="str">
        <f>IF(COUNT(AC123:AV123)&gt;0,AVERAGE(AC123:AV123),"")</f>
        <v/>
      </c>
      <c r="BA123" s="898"/>
      <c r="BB123" s="898"/>
      <c r="BC123" s="898"/>
      <c r="BD123" s="898"/>
      <c r="BE123" s="898" t="str">
        <f>IF(COUNT(AC123:AV123)&gt;0,STDEV(AC123:AV123),"")</f>
        <v/>
      </c>
      <c r="BF123" s="898"/>
      <c r="BG123" s="898"/>
      <c r="BH123" s="898"/>
      <c r="BI123" s="898"/>
      <c r="BJ123" s="400"/>
      <c r="BK123" s="400"/>
      <c r="BL123" s="400"/>
      <c r="BM123" s="400"/>
      <c r="BN123" s="400"/>
      <c r="BO123" s="400"/>
      <c r="BP123" s="400"/>
      <c r="BQ123" s="400"/>
      <c r="BR123" s="400"/>
      <c r="BS123" s="400"/>
      <c r="BT123" s="400"/>
      <c r="BU123" s="400"/>
      <c r="BV123" s="110"/>
      <c r="BW123" s="110"/>
    </row>
    <row r="124" spans="1:75" ht="13.2" x14ac:dyDescent="0.25">
      <c r="A124" s="5"/>
      <c r="B124" s="110"/>
      <c r="C124" s="899" t="s">
        <v>672</v>
      </c>
      <c r="D124" s="899"/>
      <c r="E124" s="899"/>
      <c r="F124" s="899"/>
      <c r="G124" s="899"/>
      <c r="H124" s="899"/>
      <c r="I124" s="899"/>
      <c r="J124" s="899"/>
      <c r="K124" s="899"/>
      <c r="L124" s="899"/>
      <c r="M124" s="899"/>
      <c r="N124" s="899"/>
      <c r="O124" s="899"/>
      <c r="P124" s="899"/>
      <c r="Q124" s="899"/>
      <c r="R124" s="899"/>
      <c r="S124" s="899"/>
      <c r="T124" s="887" t="s">
        <v>12</v>
      </c>
      <c r="U124" s="887"/>
      <c r="V124" s="887"/>
      <c r="W124" s="887"/>
      <c r="X124" s="887"/>
      <c r="Y124" s="887"/>
      <c r="Z124" s="887"/>
      <c r="AA124" s="887"/>
      <c r="AB124" s="887"/>
      <c r="AC124" s="900"/>
      <c r="AD124" s="900"/>
      <c r="AE124" s="900"/>
      <c r="AF124" s="900"/>
      <c r="AG124" s="900"/>
      <c r="AH124" s="900"/>
      <c r="AI124" s="900"/>
      <c r="AJ124" s="900"/>
      <c r="AK124" s="900"/>
      <c r="AL124" s="900"/>
      <c r="AM124" s="900"/>
      <c r="AN124" s="900"/>
      <c r="AO124" s="900"/>
      <c r="AP124" s="900"/>
      <c r="AQ124" s="900"/>
      <c r="AR124" s="900"/>
      <c r="AS124" s="900"/>
      <c r="AT124" s="900"/>
      <c r="AU124" s="900"/>
      <c r="AV124" s="900"/>
      <c r="AW124" s="892"/>
      <c r="AX124" s="893"/>
      <c r="AY124" s="894"/>
      <c r="AZ124" s="898" t="str">
        <f t="shared" ref="AZ124:AZ148" si="4">IF(COUNT(AC124:AV124)&gt;0,AVERAGE(AC124:AV124),"")</f>
        <v/>
      </c>
      <c r="BA124" s="898"/>
      <c r="BB124" s="898"/>
      <c r="BC124" s="898"/>
      <c r="BD124" s="898"/>
      <c r="BE124" s="898" t="str">
        <f t="shared" ref="BE124:BE148" si="5">IF(COUNT(AC124:AV124)&gt;0,STDEV(AC124:AV124),"")</f>
        <v/>
      </c>
      <c r="BF124" s="898"/>
      <c r="BG124" s="898"/>
      <c r="BH124" s="898"/>
      <c r="BI124" s="898"/>
      <c r="BJ124" s="400"/>
      <c r="BK124" s="400"/>
      <c r="BL124" s="400"/>
      <c r="BM124" s="400"/>
      <c r="BN124" s="400"/>
      <c r="BO124" s="400"/>
      <c r="BP124" s="400"/>
      <c r="BQ124" s="400"/>
      <c r="BR124" s="400"/>
      <c r="BS124" s="400"/>
      <c r="BT124" s="400"/>
      <c r="BU124" s="400"/>
      <c r="BV124" s="110"/>
      <c r="BW124" s="110"/>
    </row>
    <row r="125" spans="1:75" ht="13.2" x14ac:dyDescent="0.25">
      <c r="A125" s="5"/>
      <c r="B125" s="110"/>
      <c r="C125" s="901" t="s">
        <v>15</v>
      </c>
      <c r="D125" s="901"/>
      <c r="E125" s="901"/>
      <c r="F125" s="901"/>
      <c r="G125" s="901"/>
      <c r="H125" s="901"/>
      <c r="I125" s="901"/>
      <c r="J125" s="901"/>
      <c r="K125" s="901"/>
      <c r="L125" s="901"/>
      <c r="M125" s="901"/>
      <c r="N125" s="901"/>
      <c r="O125" s="901"/>
      <c r="P125" s="901"/>
      <c r="Q125" s="901"/>
      <c r="R125" s="901"/>
      <c r="S125" s="901"/>
      <c r="T125" s="887" t="s">
        <v>16</v>
      </c>
      <c r="U125" s="887"/>
      <c r="V125" s="887"/>
      <c r="W125" s="887"/>
      <c r="X125" s="887"/>
      <c r="Y125" s="887"/>
      <c r="Z125" s="887"/>
      <c r="AA125" s="887"/>
      <c r="AB125" s="887"/>
      <c r="AC125" s="900"/>
      <c r="AD125" s="900"/>
      <c r="AE125" s="900"/>
      <c r="AF125" s="900"/>
      <c r="AG125" s="900"/>
      <c r="AH125" s="900"/>
      <c r="AI125" s="900"/>
      <c r="AJ125" s="900"/>
      <c r="AK125" s="900"/>
      <c r="AL125" s="900"/>
      <c r="AM125" s="900"/>
      <c r="AN125" s="900"/>
      <c r="AO125" s="900"/>
      <c r="AP125" s="900"/>
      <c r="AQ125" s="900"/>
      <c r="AR125" s="900"/>
      <c r="AS125" s="900"/>
      <c r="AT125" s="900"/>
      <c r="AU125" s="900"/>
      <c r="AV125" s="900"/>
      <c r="AW125" s="892"/>
      <c r="AX125" s="893"/>
      <c r="AY125" s="894"/>
      <c r="AZ125" s="898" t="str">
        <f t="shared" si="4"/>
        <v/>
      </c>
      <c r="BA125" s="898"/>
      <c r="BB125" s="898"/>
      <c r="BC125" s="898"/>
      <c r="BD125" s="898"/>
      <c r="BE125" s="898" t="str">
        <f t="shared" si="5"/>
        <v/>
      </c>
      <c r="BF125" s="898"/>
      <c r="BG125" s="898"/>
      <c r="BH125" s="898"/>
      <c r="BI125" s="898"/>
      <c r="BJ125" s="400"/>
      <c r="BK125" s="400"/>
      <c r="BL125" s="400"/>
      <c r="BM125" s="400"/>
      <c r="BN125" s="400"/>
      <c r="BO125" s="400"/>
      <c r="BP125" s="400"/>
      <c r="BQ125" s="400"/>
      <c r="BR125" s="400"/>
      <c r="BS125" s="400"/>
      <c r="BT125" s="400"/>
      <c r="BU125" s="400"/>
      <c r="BV125" s="110"/>
      <c r="BW125" s="110"/>
    </row>
    <row r="126" spans="1:75" ht="13.2" x14ac:dyDescent="0.25">
      <c r="A126" s="5"/>
      <c r="B126" s="110"/>
      <c r="C126" s="901" t="s">
        <v>498</v>
      </c>
      <c r="D126" s="901"/>
      <c r="E126" s="901"/>
      <c r="F126" s="901"/>
      <c r="G126" s="901"/>
      <c r="H126" s="901"/>
      <c r="I126" s="901"/>
      <c r="J126" s="901"/>
      <c r="K126" s="901"/>
      <c r="L126" s="901"/>
      <c r="M126" s="901"/>
      <c r="N126" s="901"/>
      <c r="O126" s="901"/>
      <c r="P126" s="901"/>
      <c r="Q126" s="901"/>
      <c r="R126" s="901"/>
      <c r="S126" s="901"/>
      <c r="T126" s="900"/>
      <c r="U126" s="900"/>
      <c r="V126" s="900"/>
      <c r="W126" s="900"/>
      <c r="X126" s="900"/>
      <c r="Y126" s="900"/>
      <c r="Z126" s="900"/>
      <c r="AA126" s="900"/>
      <c r="AB126" s="900"/>
      <c r="AC126" s="900"/>
      <c r="AD126" s="900"/>
      <c r="AE126" s="900"/>
      <c r="AF126" s="900"/>
      <c r="AG126" s="900"/>
      <c r="AH126" s="900"/>
      <c r="AI126" s="900"/>
      <c r="AJ126" s="900"/>
      <c r="AK126" s="900"/>
      <c r="AL126" s="900"/>
      <c r="AM126" s="900"/>
      <c r="AN126" s="900"/>
      <c r="AO126" s="900"/>
      <c r="AP126" s="900"/>
      <c r="AQ126" s="900"/>
      <c r="AR126" s="900"/>
      <c r="AS126" s="900"/>
      <c r="AT126" s="900"/>
      <c r="AU126" s="900"/>
      <c r="AV126" s="900"/>
      <c r="AW126" s="892"/>
      <c r="AX126" s="893"/>
      <c r="AY126" s="894"/>
      <c r="AZ126" s="898" t="str">
        <f t="shared" si="4"/>
        <v/>
      </c>
      <c r="BA126" s="898"/>
      <c r="BB126" s="898"/>
      <c r="BC126" s="898"/>
      <c r="BD126" s="898"/>
      <c r="BE126" s="898" t="str">
        <f t="shared" si="5"/>
        <v/>
      </c>
      <c r="BF126" s="898"/>
      <c r="BG126" s="898"/>
      <c r="BH126" s="898"/>
      <c r="BI126" s="898"/>
      <c r="BJ126" s="400"/>
      <c r="BK126" s="400"/>
      <c r="BL126" s="400"/>
      <c r="BM126" s="400"/>
      <c r="BN126" s="400"/>
      <c r="BO126" s="400"/>
      <c r="BP126" s="400"/>
      <c r="BQ126" s="400"/>
      <c r="BR126" s="400"/>
      <c r="BS126" s="400"/>
      <c r="BT126" s="400"/>
      <c r="BU126" s="400"/>
      <c r="BV126" s="110"/>
      <c r="BW126" s="110"/>
    </row>
    <row r="127" spans="1:75" ht="13.2" x14ac:dyDescent="0.25">
      <c r="A127" s="5"/>
      <c r="B127" s="110"/>
      <c r="C127" s="913" t="s">
        <v>556</v>
      </c>
      <c r="D127" s="913"/>
      <c r="E127" s="913"/>
      <c r="F127" s="913"/>
      <c r="G127" s="913"/>
      <c r="H127" s="913"/>
      <c r="I127" s="913"/>
      <c r="J127" s="913"/>
      <c r="K127" s="913"/>
      <c r="L127" s="913"/>
      <c r="M127" s="913"/>
      <c r="N127" s="913"/>
      <c r="O127" s="913"/>
      <c r="P127" s="913"/>
      <c r="Q127" s="913"/>
      <c r="R127" s="913"/>
      <c r="S127" s="913"/>
      <c r="T127" s="887" t="s">
        <v>18</v>
      </c>
      <c r="U127" s="887"/>
      <c r="V127" s="887"/>
      <c r="W127" s="887"/>
      <c r="X127" s="887"/>
      <c r="Y127" s="887"/>
      <c r="Z127" s="887"/>
      <c r="AA127" s="887"/>
      <c r="AB127" s="887"/>
      <c r="AC127" s="900"/>
      <c r="AD127" s="900"/>
      <c r="AE127" s="900"/>
      <c r="AF127" s="900"/>
      <c r="AG127" s="900"/>
      <c r="AH127" s="900"/>
      <c r="AI127" s="900"/>
      <c r="AJ127" s="900"/>
      <c r="AK127" s="900"/>
      <c r="AL127" s="900"/>
      <c r="AM127" s="900"/>
      <c r="AN127" s="900"/>
      <c r="AO127" s="900"/>
      <c r="AP127" s="900"/>
      <c r="AQ127" s="900"/>
      <c r="AR127" s="900"/>
      <c r="AS127" s="900"/>
      <c r="AT127" s="900"/>
      <c r="AU127" s="900"/>
      <c r="AV127" s="900"/>
      <c r="AW127" s="892"/>
      <c r="AX127" s="893"/>
      <c r="AY127" s="894"/>
      <c r="AZ127" s="898" t="str">
        <f t="shared" si="4"/>
        <v/>
      </c>
      <c r="BA127" s="898"/>
      <c r="BB127" s="898"/>
      <c r="BC127" s="898"/>
      <c r="BD127" s="898"/>
      <c r="BE127" s="898" t="str">
        <f t="shared" si="5"/>
        <v/>
      </c>
      <c r="BF127" s="898"/>
      <c r="BG127" s="898"/>
      <c r="BH127" s="898"/>
      <c r="BI127" s="898"/>
      <c r="BJ127" s="400"/>
      <c r="BK127" s="400"/>
      <c r="BL127" s="400"/>
      <c r="BM127" s="400"/>
      <c r="BN127" s="400"/>
      <c r="BO127" s="400"/>
      <c r="BP127" s="400"/>
      <c r="BQ127" s="400"/>
      <c r="BR127" s="400"/>
      <c r="BS127" s="400"/>
      <c r="BT127" s="400"/>
      <c r="BU127" s="400"/>
      <c r="BV127" s="110"/>
      <c r="BW127" s="110"/>
    </row>
    <row r="128" spans="1:75" ht="13.2" x14ac:dyDescent="0.25">
      <c r="A128" s="5"/>
      <c r="B128" s="110"/>
      <c r="C128" s="901" t="s">
        <v>557</v>
      </c>
      <c r="D128" s="901"/>
      <c r="E128" s="901"/>
      <c r="F128" s="901"/>
      <c r="G128" s="901"/>
      <c r="H128" s="901"/>
      <c r="I128" s="901"/>
      <c r="J128" s="901"/>
      <c r="K128" s="901"/>
      <c r="L128" s="901"/>
      <c r="M128" s="901"/>
      <c r="N128" s="901"/>
      <c r="O128" s="901"/>
      <c r="P128" s="901"/>
      <c r="Q128" s="901"/>
      <c r="R128" s="901"/>
      <c r="S128" s="901"/>
      <c r="T128" s="887" t="s">
        <v>543</v>
      </c>
      <c r="U128" s="887"/>
      <c r="V128" s="887"/>
      <c r="W128" s="887"/>
      <c r="X128" s="887"/>
      <c r="Y128" s="887"/>
      <c r="Z128" s="887"/>
      <c r="AA128" s="887"/>
      <c r="AB128" s="887"/>
      <c r="AC128" s="900"/>
      <c r="AD128" s="900"/>
      <c r="AE128" s="900"/>
      <c r="AF128" s="900"/>
      <c r="AG128" s="900"/>
      <c r="AH128" s="900"/>
      <c r="AI128" s="900"/>
      <c r="AJ128" s="900"/>
      <c r="AK128" s="900"/>
      <c r="AL128" s="900"/>
      <c r="AM128" s="900"/>
      <c r="AN128" s="900"/>
      <c r="AO128" s="900"/>
      <c r="AP128" s="900"/>
      <c r="AQ128" s="900"/>
      <c r="AR128" s="900"/>
      <c r="AS128" s="900"/>
      <c r="AT128" s="900"/>
      <c r="AU128" s="900"/>
      <c r="AV128" s="900"/>
      <c r="AW128" s="892"/>
      <c r="AX128" s="893"/>
      <c r="AY128" s="894"/>
      <c r="AZ128" s="898" t="str">
        <f t="shared" si="4"/>
        <v/>
      </c>
      <c r="BA128" s="898"/>
      <c r="BB128" s="898"/>
      <c r="BC128" s="898"/>
      <c r="BD128" s="898"/>
      <c r="BE128" s="898" t="str">
        <f t="shared" si="5"/>
        <v/>
      </c>
      <c r="BF128" s="898"/>
      <c r="BG128" s="898"/>
      <c r="BH128" s="898"/>
      <c r="BI128" s="898"/>
      <c r="BJ128" s="400"/>
      <c r="BK128" s="400"/>
      <c r="BL128" s="400"/>
      <c r="BM128" s="400"/>
      <c r="BN128" s="400"/>
      <c r="BO128" s="400"/>
      <c r="BP128" s="400"/>
      <c r="BQ128" s="400"/>
      <c r="BR128" s="400"/>
      <c r="BS128" s="400"/>
      <c r="BT128" s="400"/>
      <c r="BU128" s="400"/>
      <c r="BV128" s="110"/>
      <c r="BW128" s="110"/>
    </row>
    <row r="129" spans="1:75" ht="13.2" x14ac:dyDescent="0.25">
      <c r="A129" s="5"/>
      <c r="B129" s="110"/>
      <c r="C129" s="901" t="s">
        <v>19</v>
      </c>
      <c r="D129" s="901"/>
      <c r="E129" s="901"/>
      <c r="F129" s="901"/>
      <c r="G129" s="901"/>
      <c r="H129" s="901"/>
      <c r="I129" s="901"/>
      <c r="J129" s="901"/>
      <c r="K129" s="901"/>
      <c r="L129" s="901"/>
      <c r="M129" s="901"/>
      <c r="N129" s="901"/>
      <c r="O129" s="901"/>
      <c r="P129" s="901"/>
      <c r="Q129" s="901"/>
      <c r="R129" s="901"/>
      <c r="S129" s="901"/>
      <c r="T129" s="900"/>
      <c r="U129" s="900"/>
      <c r="V129" s="900"/>
      <c r="W129" s="900"/>
      <c r="X129" s="900"/>
      <c r="Y129" s="900"/>
      <c r="Z129" s="900"/>
      <c r="AA129" s="900"/>
      <c r="AB129" s="900"/>
      <c r="AC129" s="900"/>
      <c r="AD129" s="900"/>
      <c r="AE129" s="900"/>
      <c r="AF129" s="900"/>
      <c r="AG129" s="900"/>
      <c r="AH129" s="900"/>
      <c r="AI129" s="900"/>
      <c r="AJ129" s="900"/>
      <c r="AK129" s="900"/>
      <c r="AL129" s="900"/>
      <c r="AM129" s="900"/>
      <c r="AN129" s="900"/>
      <c r="AO129" s="900"/>
      <c r="AP129" s="900"/>
      <c r="AQ129" s="900"/>
      <c r="AR129" s="900"/>
      <c r="AS129" s="900"/>
      <c r="AT129" s="900"/>
      <c r="AU129" s="900"/>
      <c r="AV129" s="900"/>
      <c r="AW129" s="892"/>
      <c r="AX129" s="893"/>
      <c r="AY129" s="894"/>
      <c r="AZ129" s="898" t="str">
        <f t="shared" si="4"/>
        <v/>
      </c>
      <c r="BA129" s="898"/>
      <c r="BB129" s="898"/>
      <c r="BC129" s="898"/>
      <c r="BD129" s="898"/>
      <c r="BE129" s="898" t="str">
        <f t="shared" si="5"/>
        <v/>
      </c>
      <c r="BF129" s="898"/>
      <c r="BG129" s="898"/>
      <c r="BH129" s="898"/>
      <c r="BI129" s="898"/>
      <c r="BJ129" s="400"/>
      <c r="BK129" s="400"/>
      <c r="BL129" s="400"/>
      <c r="BM129" s="400"/>
      <c r="BN129" s="400"/>
      <c r="BO129" s="400"/>
      <c r="BP129" s="400"/>
      <c r="BQ129" s="400"/>
      <c r="BR129" s="400"/>
      <c r="BS129" s="400"/>
      <c r="BT129" s="400"/>
      <c r="BU129" s="400"/>
      <c r="BV129" s="110"/>
      <c r="BW129" s="110"/>
    </row>
    <row r="130" spans="1:75" ht="13.2" x14ac:dyDescent="0.25">
      <c r="A130" s="5"/>
      <c r="B130" s="110"/>
      <c r="C130" s="901" t="s">
        <v>236</v>
      </c>
      <c r="D130" s="901"/>
      <c r="E130" s="901"/>
      <c r="F130" s="901"/>
      <c r="G130" s="901"/>
      <c r="H130" s="901"/>
      <c r="I130" s="901"/>
      <c r="J130" s="901"/>
      <c r="K130" s="901"/>
      <c r="L130" s="901"/>
      <c r="M130" s="901"/>
      <c r="N130" s="901"/>
      <c r="O130" s="901"/>
      <c r="P130" s="901"/>
      <c r="Q130" s="901"/>
      <c r="R130" s="901"/>
      <c r="S130" s="901"/>
      <c r="T130" s="887" t="s">
        <v>237</v>
      </c>
      <c r="U130" s="887"/>
      <c r="V130" s="887"/>
      <c r="W130" s="887"/>
      <c r="X130" s="887"/>
      <c r="Y130" s="887"/>
      <c r="Z130" s="887"/>
      <c r="AA130" s="887"/>
      <c r="AB130" s="887"/>
      <c r="AC130" s="900"/>
      <c r="AD130" s="900"/>
      <c r="AE130" s="900"/>
      <c r="AF130" s="900"/>
      <c r="AG130" s="900"/>
      <c r="AH130" s="900"/>
      <c r="AI130" s="900"/>
      <c r="AJ130" s="900"/>
      <c r="AK130" s="900"/>
      <c r="AL130" s="900"/>
      <c r="AM130" s="900"/>
      <c r="AN130" s="900"/>
      <c r="AO130" s="900"/>
      <c r="AP130" s="900"/>
      <c r="AQ130" s="900"/>
      <c r="AR130" s="900"/>
      <c r="AS130" s="900"/>
      <c r="AT130" s="900"/>
      <c r="AU130" s="900"/>
      <c r="AV130" s="900"/>
      <c r="AW130" s="892"/>
      <c r="AX130" s="893"/>
      <c r="AY130" s="894"/>
      <c r="AZ130" s="898" t="str">
        <f t="shared" si="4"/>
        <v/>
      </c>
      <c r="BA130" s="898"/>
      <c r="BB130" s="898"/>
      <c r="BC130" s="898"/>
      <c r="BD130" s="898"/>
      <c r="BE130" s="898" t="str">
        <f t="shared" si="5"/>
        <v/>
      </c>
      <c r="BF130" s="898"/>
      <c r="BG130" s="898"/>
      <c r="BH130" s="898"/>
      <c r="BI130" s="898"/>
      <c r="BJ130" s="400"/>
      <c r="BK130" s="400"/>
      <c r="BL130" s="400"/>
      <c r="BM130" s="400"/>
      <c r="BN130" s="400"/>
      <c r="BO130" s="400"/>
      <c r="BP130" s="400"/>
      <c r="BQ130" s="400"/>
      <c r="BR130" s="400"/>
      <c r="BS130" s="400"/>
      <c r="BT130" s="400"/>
      <c r="BU130" s="400"/>
      <c r="BV130" s="110"/>
      <c r="BW130" s="110"/>
    </row>
    <row r="131" spans="1:75" ht="13.2" x14ac:dyDescent="0.25">
      <c r="A131" s="5"/>
      <c r="B131" s="110"/>
      <c r="C131" s="901" t="s">
        <v>542</v>
      </c>
      <c r="D131" s="901"/>
      <c r="E131" s="901"/>
      <c r="F131" s="901"/>
      <c r="G131" s="901"/>
      <c r="H131" s="901"/>
      <c r="I131" s="901"/>
      <c r="J131" s="901"/>
      <c r="K131" s="901"/>
      <c r="L131" s="901"/>
      <c r="M131" s="901"/>
      <c r="N131" s="901"/>
      <c r="O131" s="901"/>
      <c r="P131" s="901"/>
      <c r="Q131" s="901"/>
      <c r="R131" s="901"/>
      <c r="S131" s="901"/>
      <c r="T131" s="887" t="s">
        <v>544</v>
      </c>
      <c r="U131" s="887"/>
      <c r="V131" s="887"/>
      <c r="W131" s="887"/>
      <c r="X131" s="887"/>
      <c r="Y131" s="887"/>
      <c r="Z131" s="887"/>
      <c r="AA131" s="887"/>
      <c r="AB131" s="887"/>
      <c r="AC131" s="900"/>
      <c r="AD131" s="900"/>
      <c r="AE131" s="900"/>
      <c r="AF131" s="900"/>
      <c r="AG131" s="900"/>
      <c r="AH131" s="900"/>
      <c r="AI131" s="900"/>
      <c r="AJ131" s="900"/>
      <c r="AK131" s="900"/>
      <c r="AL131" s="900"/>
      <c r="AM131" s="900"/>
      <c r="AN131" s="900"/>
      <c r="AO131" s="900"/>
      <c r="AP131" s="900"/>
      <c r="AQ131" s="900"/>
      <c r="AR131" s="900"/>
      <c r="AS131" s="900"/>
      <c r="AT131" s="900"/>
      <c r="AU131" s="900"/>
      <c r="AV131" s="900"/>
      <c r="AW131" s="892"/>
      <c r="AX131" s="893"/>
      <c r="AY131" s="894"/>
      <c r="AZ131" s="898" t="str">
        <f t="shared" si="4"/>
        <v/>
      </c>
      <c r="BA131" s="898"/>
      <c r="BB131" s="898"/>
      <c r="BC131" s="898"/>
      <c r="BD131" s="898"/>
      <c r="BE131" s="898" t="str">
        <f t="shared" si="5"/>
        <v/>
      </c>
      <c r="BF131" s="898"/>
      <c r="BG131" s="898"/>
      <c r="BH131" s="898"/>
      <c r="BI131" s="898"/>
      <c r="BJ131" s="400"/>
      <c r="BK131" s="400"/>
      <c r="BL131" s="400"/>
      <c r="BM131" s="400"/>
      <c r="BN131" s="400"/>
      <c r="BO131" s="400"/>
      <c r="BP131" s="400"/>
      <c r="BQ131" s="400"/>
      <c r="BR131" s="400"/>
      <c r="BS131" s="400"/>
      <c r="BT131" s="400"/>
      <c r="BU131" s="400"/>
      <c r="BV131" s="110"/>
      <c r="BW131" s="110"/>
    </row>
    <row r="132" spans="1:75" ht="13.2" x14ac:dyDescent="0.25">
      <c r="A132" s="5"/>
      <c r="B132" s="110"/>
      <c r="C132" s="901" t="s">
        <v>545</v>
      </c>
      <c r="D132" s="901"/>
      <c r="E132" s="901"/>
      <c r="F132" s="901"/>
      <c r="G132" s="901"/>
      <c r="H132" s="901"/>
      <c r="I132" s="901"/>
      <c r="J132" s="901"/>
      <c r="K132" s="901"/>
      <c r="L132" s="901"/>
      <c r="M132" s="901"/>
      <c r="N132" s="901"/>
      <c r="O132" s="901"/>
      <c r="P132" s="901"/>
      <c r="Q132" s="901"/>
      <c r="R132" s="901"/>
      <c r="S132" s="901"/>
      <c r="T132" s="887" t="s">
        <v>546</v>
      </c>
      <c r="U132" s="887"/>
      <c r="V132" s="887"/>
      <c r="W132" s="887"/>
      <c r="X132" s="887"/>
      <c r="Y132" s="887"/>
      <c r="Z132" s="887"/>
      <c r="AA132" s="887"/>
      <c r="AB132" s="887"/>
      <c r="AC132" s="900"/>
      <c r="AD132" s="900"/>
      <c r="AE132" s="900"/>
      <c r="AF132" s="900"/>
      <c r="AG132" s="900"/>
      <c r="AH132" s="900"/>
      <c r="AI132" s="900"/>
      <c r="AJ132" s="900"/>
      <c r="AK132" s="900"/>
      <c r="AL132" s="900"/>
      <c r="AM132" s="900"/>
      <c r="AN132" s="900"/>
      <c r="AO132" s="900"/>
      <c r="AP132" s="900"/>
      <c r="AQ132" s="900"/>
      <c r="AR132" s="900"/>
      <c r="AS132" s="900"/>
      <c r="AT132" s="900"/>
      <c r="AU132" s="900"/>
      <c r="AV132" s="900"/>
      <c r="AW132" s="892"/>
      <c r="AX132" s="893"/>
      <c r="AY132" s="894"/>
      <c r="AZ132" s="898" t="str">
        <f t="shared" si="4"/>
        <v/>
      </c>
      <c r="BA132" s="898"/>
      <c r="BB132" s="898"/>
      <c r="BC132" s="898"/>
      <c r="BD132" s="898"/>
      <c r="BE132" s="898" t="str">
        <f t="shared" si="5"/>
        <v/>
      </c>
      <c r="BF132" s="898"/>
      <c r="BG132" s="898"/>
      <c r="BH132" s="898"/>
      <c r="BI132" s="898"/>
      <c r="BJ132" s="400"/>
      <c r="BK132" s="400"/>
      <c r="BL132" s="400"/>
      <c r="BM132" s="400"/>
      <c r="BN132" s="400"/>
      <c r="BO132" s="400"/>
      <c r="BP132" s="400"/>
      <c r="BQ132" s="400"/>
      <c r="BR132" s="400"/>
      <c r="BS132" s="400"/>
      <c r="BT132" s="400"/>
      <c r="BU132" s="400"/>
      <c r="BV132" s="110"/>
      <c r="BW132" s="110"/>
    </row>
    <row r="133" spans="1:75" ht="13.2" x14ac:dyDescent="0.25">
      <c r="A133" s="5"/>
      <c r="B133" s="110"/>
      <c r="C133" s="901" t="s">
        <v>558</v>
      </c>
      <c r="D133" s="901"/>
      <c r="E133" s="901"/>
      <c r="F133" s="901"/>
      <c r="G133" s="901"/>
      <c r="H133" s="901"/>
      <c r="I133" s="901"/>
      <c r="J133" s="901"/>
      <c r="K133" s="901"/>
      <c r="L133" s="901"/>
      <c r="M133" s="901"/>
      <c r="N133" s="901"/>
      <c r="O133" s="901"/>
      <c r="P133" s="901"/>
      <c r="Q133" s="901"/>
      <c r="R133" s="901"/>
      <c r="S133" s="901"/>
      <c r="T133" s="900"/>
      <c r="U133" s="900"/>
      <c r="V133" s="900"/>
      <c r="W133" s="900"/>
      <c r="X133" s="900"/>
      <c r="Y133" s="900"/>
      <c r="Z133" s="900"/>
      <c r="AA133" s="900"/>
      <c r="AB133" s="900"/>
      <c r="AC133" s="900"/>
      <c r="AD133" s="900"/>
      <c r="AE133" s="900"/>
      <c r="AF133" s="900"/>
      <c r="AG133" s="900"/>
      <c r="AH133" s="900"/>
      <c r="AI133" s="900"/>
      <c r="AJ133" s="900"/>
      <c r="AK133" s="900"/>
      <c r="AL133" s="900"/>
      <c r="AM133" s="900"/>
      <c r="AN133" s="900"/>
      <c r="AO133" s="900"/>
      <c r="AP133" s="900"/>
      <c r="AQ133" s="900"/>
      <c r="AR133" s="900"/>
      <c r="AS133" s="900"/>
      <c r="AT133" s="900"/>
      <c r="AU133" s="900"/>
      <c r="AV133" s="900"/>
      <c r="AW133" s="892"/>
      <c r="AX133" s="893"/>
      <c r="AY133" s="894"/>
      <c r="AZ133" s="898" t="str">
        <f t="shared" si="4"/>
        <v/>
      </c>
      <c r="BA133" s="898"/>
      <c r="BB133" s="898"/>
      <c r="BC133" s="898"/>
      <c r="BD133" s="898"/>
      <c r="BE133" s="898" t="str">
        <f t="shared" si="5"/>
        <v/>
      </c>
      <c r="BF133" s="898"/>
      <c r="BG133" s="898"/>
      <c r="BH133" s="898"/>
      <c r="BI133" s="898"/>
      <c r="BJ133" s="400"/>
      <c r="BK133" s="400"/>
      <c r="BL133" s="400"/>
      <c r="BM133" s="400"/>
      <c r="BN133" s="400"/>
      <c r="BO133" s="400"/>
      <c r="BP133" s="400"/>
      <c r="BQ133" s="400"/>
      <c r="BR133" s="400"/>
      <c r="BS133" s="400"/>
      <c r="BT133" s="400"/>
      <c r="BU133" s="400"/>
      <c r="BV133" s="110"/>
      <c r="BW133" s="110"/>
    </row>
    <row r="134" spans="1:75" ht="13.2" x14ac:dyDescent="0.25">
      <c r="A134" s="5"/>
      <c r="B134" s="110"/>
      <c r="C134" s="901" t="s">
        <v>559</v>
      </c>
      <c r="D134" s="901"/>
      <c r="E134" s="901"/>
      <c r="F134" s="901"/>
      <c r="G134" s="901"/>
      <c r="H134" s="901"/>
      <c r="I134" s="901"/>
      <c r="J134" s="901"/>
      <c r="K134" s="901"/>
      <c r="L134" s="901"/>
      <c r="M134" s="901"/>
      <c r="N134" s="901"/>
      <c r="O134" s="901"/>
      <c r="P134" s="901"/>
      <c r="Q134" s="901"/>
      <c r="R134" s="901"/>
      <c r="S134" s="901"/>
      <c r="T134" s="900"/>
      <c r="U134" s="900"/>
      <c r="V134" s="900"/>
      <c r="W134" s="900"/>
      <c r="X134" s="900"/>
      <c r="Y134" s="900"/>
      <c r="Z134" s="900"/>
      <c r="AA134" s="900"/>
      <c r="AB134" s="900"/>
      <c r="AC134" s="900"/>
      <c r="AD134" s="900"/>
      <c r="AE134" s="900"/>
      <c r="AF134" s="900"/>
      <c r="AG134" s="900"/>
      <c r="AH134" s="900"/>
      <c r="AI134" s="900"/>
      <c r="AJ134" s="900"/>
      <c r="AK134" s="900"/>
      <c r="AL134" s="900"/>
      <c r="AM134" s="900"/>
      <c r="AN134" s="900"/>
      <c r="AO134" s="900"/>
      <c r="AP134" s="900"/>
      <c r="AQ134" s="900"/>
      <c r="AR134" s="900"/>
      <c r="AS134" s="900"/>
      <c r="AT134" s="900"/>
      <c r="AU134" s="900"/>
      <c r="AV134" s="900"/>
      <c r="AW134" s="892"/>
      <c r="AX134" s="893"/>
      <c r="AY134" s="894"/>
      <c r="AZ134" s="898" t="str">
        <f t="shared" si="4"/>
        <v/>
      </c>
      <c r="BA134" s="898"/>
      <c r="BB134" s="898"/>
      <c r="BC134" s="898"/>
      <c r="BD134" s="898"/>
      <c r="BE134" s="898" t="str">
        <f t="shared" si="5"/>
        <v/>
      </c>
      <c r="BF134" s="898"/>
      <c r="BG134" s="898"/>
      <c r="BH134" s="898"/>
      <c r="BI134" s="898"/>
      <c r="BJ134" s="400"/>
      <c r="BK134" s="400"/>
      <c r="BL134" s="400"/>
      <c r="BM134" s="400"/>
      <c r="BN134" s="400"/>
      <c r="BO134" s="400"/>
      <c r="BP134" s="400"/>
      <c r="BQ134" s="400"/>
      <c r="BR134" s="400"/>
      <c r="BS134" s="400"/>
      <c r="BT134" s="400"/>
      <c r="BU134" s="400"/>
      <c r="BV134" s="110"/>
      <c r="BW134" s="110"/>
    </row>
    <row r="135" spans="1:75" ht="13.2" x14ac:dyDescent="0.25">
      <c r="A135" s="5"/>
      <c r="B135" s="110"/>
      <c r="C135" s="901" t="s">
        <v>560</v>
      </c>
      <c r="D135" s="901"/>
      <c r="E135" s="901"/>
      <c r="F135" s="901"/>
      <c r="G135" s="901"/>
      <c r="H135" s="901"/>
      <c r="I135" s="901"/>
      <c r="J135" s="901"/>
      <c r="K135" s="901"/>
      <c r="L135" s="901"/>
      <c r="M135" s="901"/>
      <c r="N135" s="901"/>
      <c r="O135" s="901"/>
      <c r="P135" s="901"/>
      <c r="Q135" s="901"/>
      <c r="R135" s="901"/>
      <c r="S135" s="901"/>
      <c r="T135" s="900"/>
      <c r="U135" s="900"/>
      <c r="V135" s="900"/>
      <c r="W135" s="900"/>
      <c r="X135" s="900"/>
      <c r="Y135" s="900"/>
      <c r="Z135" s="900"/>
      <c r="AA135" s="900"/>
      <c r="AB135" s="900"/>
      <c r="AC135" s="900"/>
      <c r="AD135" s="900"/>
      <c r="AE135" s="900"/>
      <c r="AF135" s="900"/>
      <c r="AG135" s="900"/>
      <c r="AH135" s="900"/>
      <c r="AI135" s="900"/>
      <c r="AJ135" s="900"/>
      <c r="AK135" s="900"/>
      <c r="AL135" s="900"/>
      <c r="AM135" s="900"/>
      <c r="AN135" s="900"/>
      <c r="AO135" s="900"/>
      <c r="AP135" s="900"/>
      <c r="AQ135" s="900"/>
      <c r="AR135" s="900"/>
      <c r="AS135" s="900"/>
      <c r="AT135" s="900"/>
      <c r="AU135" s="900"/>
      <c r="AV135" s="900"/>
      <c r="AW135" s="892"/>
      <c r="AX135" s="893"/>
      <c r="AY135" s="894"/>
      <c r="AZ135" s="898" t="str">
        <f t="shared" si="4"/>
        <v/>
      </c>
      <c r="BA135" s="898"/>
      <c r="BB135" s="898"/>
      <c r="BC135" s="898"/>
      <c r="BD135" s="898"/>
      <c r="BE135" s="898" t="str">
        <f t="shared" si="5"/>
        <v/>
      </c>
      <c r="BF135" s="898"/>
      <c r="BG135" s="898"/>
      <c r="BH135" s="898"/>
      <c r="BI135" s="898"/>
      <c r="BJ135" s="400"/>
      <c r="BK135" s="400"/>
      <c r="BL135" s="400"/>
      <c r="BM135" s="400"/>
      <c r="BN135" s="400"/>
      <c r="BO135" s="400"/>
      <c r="BP135" s="400"/>
      <c r="BQ135" s="400"/>
      <c r="BR135" s="400"/>
      <c r="BS135" s="400"/>
      <c r="BT135" s="400"/>
      <c r="BU135" s="400"/>
      <c r="BV135" s="110"/>
      <c r="BW135" s="110"/>
    </row>
    <row r="136" spans="1:75" ht="13.2" x14ac:dyDescent="0.25">
      <c r="A136" s="5"/>
      <c r="B136" s="110"/>
      <c r="C136" s="901" t="s">
        <v>561</v>
      </c>
      <c r="D136" s="901"/>
      <c r="E136" s="901"/>
      <c r="F136" s="901"/>
      <c r="G136" s="901"/>
      <c r="H136" s="901"/>
      <c r="I136" s="901"/>
      <c r="J136" s="901"/>
      <c r="K136" s="901"/>
      <c r="L136" s="901"/>
      <c r="M136" s="901"/>
      <c r="N136" s="901"/>
      <c r="O136" s="901"/>
      <c r="P136" s="901"/>
      <c r="Q136" s="901"/>
      <c r="R136" s="901"/>
      <c r="S136" s="901"/>
      <c r="T136" s="885" t="s">
        <v>513</v>
      </c>
      <c r="U136" s="885"/>
      <c r="V136" s="885"/>
      <c r="W136" s="885"/>
      <c r="X136" s="885"/>
      <c r="Y136" s="885"/>
      <c r="Z136" s="885"/>
      <c r="AA136" s="885"/>
      <c r="AB136" s="885"/>
      <c r="AC136" s="900"/>
      <c r="AD136" s="900"/>
      <c r="AE136" s="900"/>
      <c r="AF136" s="900"/>
      <c r="AG136" s="900"/>
      <c r="AH136" s="900"/>
      <c r="AI136" s="900"/>
      <c r="AJ136" s="900"/>
      <c r="AK136" s="900"/>
      <c r="AL136" s="900"/>
      <c r="AM136" s="900"/>
      <c r="AN136" s="900"/>
      <c r="AO136" s="900"/>
      <c r="AP136" s="900"/>
      <c r="AQ136" s="900"/>
      <c r="AR136" s="900"/>
      <c r="AS136" s="900"/>
      <c r="AT136" s="900"/>
      <c r="AU136" s="900"/>
      <c r="AV136" s="900"/>
      <c r="AW136" s="892"/>
      <c r="AX136" s="893"/>
      <c r="AY136" s="894"/>
      <c r="AZ136" s="898" t="str">
        <f t="shared" si="4"/>
        <v/>
      </c>
      <c r="BA136" s="898"/>
      <c r="BB136" s="898"/>
      <c r="BC136" s="898"/>
      <c r="BD136" s="898"/>
      <c r="BE136" s="898" t="str">
        <f t="shared" si="5"/>
        <v/>
      </c>
      <c r="BF136" s="898"/>
      <c r="BG136" s="898"/>
      <c r="BH136" s="898"/>
      <c r="BI136" s="898"/>
      <c r="BJ136" s="400"/>
      <c r="BK136" s="400"/>
      <c r="BL136" s="400"/>
      <c r="BM136" s="400"/>
      <c r="BN136" s="400"/>
      <c r="BO136" s="400"/>
      <c r="BP136" s="400"/>
      <c r="BQ136" s="400"/>
      <c r="BR136" s="400"/>
      <c r="BS136" s="400"/>
      <c r="BT136" s="400"/>
      <c r="BU136" s="400"/>
      <c r="BV136" s="110"/>
      <c r="BW136" s="110"/>
    </row>
    <row r="137" spans="1:75" ht="13.2" x14ac:dyDescent="0.25">
      <c r="A137" s="5"/>
      <c r="B137" s="110"/>
      <c r="C137" s="901" t="s">
        <v>562</v>
      </c>
      <c r="D137" s="901"/>
      <c r="E137" s="901"/>
      <c r="F137" s="901"/>
      <c r="G137" s="901"/>
      <c r="H137" s="901"/>
      <c r="I137" s="901"/>
      <c r="J137" s="901"/>
      <c r="K137" s="901"/>
      <c r="L137" s="901"/>
      <c r="M137" s="901"/>
      <c r="N137" s="901"/>
      <c r="O137" s="901"/>
      <c r="P137" s="901"/>
      <c r="Q137" s="901"/>
      <c r="R137" s="901"/>
      <c r="S137" s="901"/>
      <c r="T137" s="900"/>
      <c r="U137" s="900"/>
      <c r="V137" s="900"/>
      <c r="W137" s="900"/>
      <c r="X137" s="900"/>
      <c r="Y137" s="900"/>
      <c r="Z137" s="900"/>
      <c r="AA137" s="900"/>
      <c r="AB137" s="900"/>
      <c r="AC137" s="900"/>
      <c r="AD137" s="900"/>
      <c r="AE137" s="900"/>
      <c r="AF137" s="900"/>
      <c r="AG137" s="900"/>
      <c r="AH137" s="900"/>
      <c r="AI137" s="900"/>
      <c r="AJ137" s="900"/>
      <c r="AK137" s="900"/>
      <c r="AL137" s="900"/>
      <c r="AM137" s="900"/>
      <c r="AN137" s="900"/>
      <c r="AO137" s="900"/>
      <c r="AP137" s="900"/>
      <c r="AQ137" s="900"/>
      <c r="AR137" s="900"/>
      <c r="AS137" s="900"/>
      <c r="AT137" s="900"/>
      <c r="AU137" s="900"/>
      <c r="AV137" s="900"/>
      <c r="AW137" s="892"/>
      <c r="AX137" s="893"/>
      <c r="AY137" s="894"/>
      <c r="AZ137" s="898" t="str">
        <f t="shared" si="4"/>
        <v/>
      </c>
      <c r="BA137" s="898"/>
      <c r="BB137" s="898"/>
      <c r="BC137" s="898"/>
      <c r="BD137" s="898"/>
      <c r="BE137" s="898" t="str">
        <f t="shared" si="5"/>
        <v/>
      </c>
      <c r="BF137" s="898"/>
      <c r="BG137" s="898"/>
      <c r="BH137" s="898"/>
      <c r="BI137" s="898"/>
      <c r="BJ137" s="400"/>
      <c r="BK137" s="400"/>
      <c r="BL137" s="400"/>
      <c r="BM137" s="400"/>
      <c r="BN137" s="400"/>
      <c r="BO137" s="400"/>
      <c r="BP137" s="400"/>
      <c r="BQ137" s="400"/>
      <c r="BR137" s="400"/>
      <c r="BS137" s="400"/>
      <c r="BT137" s="400"/>
      <c r="BU137" s="400"/>
      <c r="BV137" s="110"/>
      <c r="BW137" s="110"/>
    </row>
    <row r="138" spans="1:75" ht="13.2" x14ac:dyDescent="0.25">
      <c r="A138" s="5"/>
      <c r="B138" s="110"/>
      <c r="C138" s="901" t="s">
        <v>563</v>
      </c>
      <c r="D138" s="901"/>
      <c r="E138" s="901"/>
      <c r="F138" s="901"/>
      <c r="G138" s="901"/>
      <c r="H138" s="901"/>
      <c r="I138" s="901"/>
      <c r="J138" s="901"/>
      <c r="K138" s="901"/>
      <c r="L138" s="901"/>
      <c r="M138" s="901"/>
      <c r="N138" s="901"/>
      <c r="O138" s="901"/>
      <c r="P138" s="901"/>
      <c r="Q138" s="901"/>
      <c r="R138" s="901"/>
      <c r="S138" s="901"/>
      <c r="T138" s="900"/>
      <c r="U138" s="900"/>
      <c r="V138" s="900"/>
      <c r="W138" s="900"/>
      <c r="X138" s="900"/>
      <c r="Y138" s="900"/>
      <c r="Z138" s="900"/>
      <c r="AA138" s="900"/>
      <c r="AB138" s="900"/>
      <c r="AC138" s="900"/>
      <c r="AD138" s="900"/>
      <c r="AE138" s="900"/>
      <c r="AF138" s="900"/>
      <c r="AG138" s="900"/>
      <c r="AH138" s="900"/>
      <c r="AI138" s="900"/>
      <c r="AJ138" s="900"/>
      <c r="AK138" s="900"/>
      <c r="AL138" s="900"/>
      <c r="AM138" s="900"/>
      <c r="AN138" s="900"/>
      <c r="AO138" s="900"/>
      <c r="AP138" s="900"/>
      <c r="AQ138" s="900"/>
      <c r="AR138" s="900"/>
      <c r="AS138" s="900"/>
      <c r="AT138" s="900"/>
      <c r="AU138" s="900"/>
      <c r="AV138" s="900"/>
      <c r="AW138" s="892"/>
      <c r="AX138" s="893"/>
      <c r="AY138" s="894"/>
      <c r="AZ138" s="898" t="str">
        <f t="shared" si="4"/>
        <v/>
      </c>
      <c r="BA138" s="898"/>
      <c r="BB138" s="898"/>
      <c r="BC138" s="898"/>
      <c r="BD138" s="898"/>
      <c r="BE138" s="898" t="str">
        <f t="shared" si="5"/>
        <v/>
      </c>
      <c r="BF138" s="898"/>
      <c r="BG138" s="898"/>
      <c r="BH138" s="898"/>
      <c r="BI138" s="898"/>
      <c r="BJ138" s="400"/>
      <c r="BK138" s="400"/>
      <c r="BL138" s="400"/>
      <c r="BM138" s="400"/>
      <c r="BN138" s="400"/>
      <c r="BO138" s="400"/>
      <c r="BP138" s="400"/>
      <c r="BQ138" s="400"/>
      <c r="BR138" s="400"/>
      <c r="BS138" s="400"/>
      <c r="BT138" s="400"/>
      <c r="BU138" s="400"/>
      <c r="BV138" s="110"/>
      <c r="BW138" s="110"/>
    </row>
    <row r="139" spans="1:75" ht="13.2" x14ac:dyDescent="0.25">
      <c r="A139" s="5"/>
      <c r="B139" s="110"/>
      <c r="C139" s="901" t="s">
        <v>564</v>
      </c>
      <c r="D139" s="901"/>
      <c r="E139" s="901"/>
      <c r="F139" s="901"/>
      <c r="G139" s="901"/>
      <c r="H139" s="901"/>
      <c r="I139" s="901"/>
      <c r="J139" s="901"/>
      <c r="K139" s="901"/>
      <c r="L139" s="901"/>
      <c r="M139" s="901"/>
      <c r="N139" s="901"/>
      <c r="O139" s="901"/>
      <c r="P139" s="901"/>
      <c r="Q139" s="901"/>
      <c r="R139" s="901"/>
      <c r="S139" s="901"/>
      <c r="T139" s="900"/>
      <c r="U139" s="900"/>
      <c r="V139" s="900"/>
      <c r="W139" s="900"/>
      <c r="X139" s="900"/>
      <c r="Y139" s="900"/>
      <c r="Z139" s="900"/>
      <c r="AA139" s="900"/>
      <c r="AB139" s="900"/>
      <c r="AC139" s="900"/>
      <c r="AD139" s="900"/>
      <c r="AE139" s="900"/>
      <c r="AF139" s="900"/>
      <c r="AG139" s="900"/>
      <c r="AH139" s="900"/>
      <c r="AI139" s="900"/>
      <c r="AJ139" s="900"/>
      <c r="AK139" s="900"/>
      <c r="AL139" s="900"/>
      <c r="AM139" s="900"/>
      <c r="AN139" s="900"/>
      <c r="AO139" s="900"/>
      <c r="AP139" s="900"/>
      <c r="AQ139" s="900"/>
      <c r="AR139" s="900"/>
      <c r="AS139" s="900"/>
      <c r="AT139" s="900"/>
      <c r="AU139" s="900"/>
      <c r="AV139" s="900"/>
      <c r="AW139" s="892"/>
      <c r="AX139" s="893"/>
      <c r="AY139" s="894"/>
      <c r="AZ139" s="898" t="str">
        <f t="shared" si="4"/>
        <v/>
      </c>
      <c r="BA139" s="898"/>
      <c r="BB139" s="898"/>
      <c r="BC139" s="898"/>
      <c r="BD139" s="898"/>
      <c r="BE139" s="898" t="str">
        <f t="shared" si="5"/>
        <v/>
      </c>
      <c r="BF139" s="898"/>
      <c r="BG139" s="898"/>
      <c r="BH139" s="898"/>
      <c r="BI139" s="898"/>
      <c r="BJ139" s="400"/>
      <c r="BK139" s="400"/>
      <c r="BL139" s="400"/>
      <c r="BM139" s="400"/>
      <c r="BN139" s="400"/>
      <c r="BO139" s="400"/>
      <c r="BP139" s="400"/>
      <c r="BQ139" s="400"/>
      <c r="BR139" s="400"/>
      <c r="BS139" s="400"/>
      <c r="BT139" s="400"/>
      <c r="BU139" s="400"/>
      <c r="BV139" s="110"/>
      <c r="BW139" s="110"/>
    </row>
    <row r="140" spans="1:75" ht="13.2" x14ac:dyDescent="0.25">
      <c r="A140" s="5"/>
      <c r="B140" s="110"/>
      <c r="C140" s="901" t="s">
        <v>565</v>
      </c>
      <c r="D140" s="901"/>
      <c r="E140" s="901"/>
      <c r="F140" s="901"/>
      <c r="G140" s="901"/>
      <c r="H140" s="901"/>
      <c r="I140" s="901"/>
      <c r="J140" s="901"/>
      <c r="K140" s="901"/>
      <c r="L140" s="901"/>
      <c r="M140" s="901"/>
      <c r="N140" s="901"/>
      <c r="O140" s="901"/>
      <c r="P140" s="901"/>
      <c r="Q140" s="901"/>
      <c r="R140" s="901"/>
      <c r="S140" s="901"/>
      <c r="T140" s="900"/>
      <c r="U140" s="900"/>
      <c r="V140" s="900"/>
      <c r="W140" s="900"/>
      <c r="X140" s="900"/>
      <c r="Y140" s="900"/>
      <c r="Z140" s="900"/>
      <c r="AA140" s="900"/>
      <c r="AB140" s="900"/>
      <c r="AC140" s="900"/>
      <c r="AD140" s="900"/>
      <c r="AE140" s="900"/>
      <c r="AF140" s="900"/>
      <c r="AG140" s="900"/>
      <c r="AH140" s="900"/>
      <c r="AI140" s="900"/>
      <c r="AJ140" s="900"/>
      <c r="AK140" s="900"/>
      <c r="AL140" s="900"/>
      <c r="AM140" s="900"/>
      <c r="AN140" s="900"/>
      <c r="AO140" s="900"/>
      <c r="AP140" s="900"/>
      <c r="AQ140" s="900"/>
      <c r="AR140" s="900"/>
      <c r="AS140" s="900"/>
      <c r="AT140" s="900"/>
      <c r="AU140" s="900"/>
      <c r="AV140" s="900"/>
      <c r="AW140" s="892"/>
      <c r="AX140" s="893"/>
      <c r="AY140" s="894"/>
      <c r="AZ140" s="898" t="str">
        <f t="shared" si="4"/>
        <v/>
      </c>
      <c r="BA140" s="898"/>
      <c r="BB140" s="898"/>
      <c r="BC140" s="898"/>
      <c r="BD140" s="898"/>
      <c r="BE140" s="898" t="str">
        <f t="shared" si="5"/>
        <v/>
      </c>
      <c r="BF140" s="898"/>
      <c r="BG140" s="898"/>
      <c r="BH140" s="898"/>
      <c r="BI140" s="898"/>
      <c r="BJ140" s="400"/>
      <c r="BK140" s="400"/>
      <c r="BL140" s="400"/>
      <c r="BM140" s="400"/>
      <c r="BN140" s="400"/>
      <c r="BO140" s="400"/>
      <c r="BP140" s="400"/>
      <c r="BQ140" s="400"/>
      <c r="BR140" s="400"/>
      <c r="BS140" s="400"/>
      <c r="BT140" s="400"/>
      <c r="BU140" s="400"/>
      <c r="BV140" s="110"/>
      <c r="BW140" s="110"/>
    </row>
    <row r="141" spans="1:75" ht="13.2" x14ac:dyDescent="0.25">
      <c r="A141" s="5"/>
      <c r="B141" s="110"/>
      <c r="C141" s="901" t="s">
        <v>566</v>
      </c>
      <c r="D141" s="901"/>
      <c r="E141" s="901"/>
      <c r="F141" s="901"/>
      <c r="G141" s="901"/>
      <c r="H141" s="901"/>
      <c r="I141" s="901"/>
      <c r="J141" s="901"/>
      <c r="K141" s="901"/>
      <c r="L141" s="901"/>
      <c r="M141" s="901"/>
      <c r="N141" s="901"/>
      <c r="O141" s="901"/>
      <c r="P141" s="901"/>
      <c r="Q141" s="901"/>
      <c r="R141" s="901"/>
      <c r="S141" s="901"/>
      <c r="T141" s="900"/>
      <c r="U141" s="900"/>
      <c r="V141" s="900"/>
      <c r="W141" s="900"/>
      <c r="X141" s="900"/>
      <c r="Y141" s="900"/>
      <c r="Z141" s="900"/>
      <c r="AA141" s="900"/>
      <c r="AB141" s="900"/>
      <c r="AC141" s="900"/>
      <c r="AD141" s="900"/>
      <c r="AE141" s="900"/>
      <c r="AF141" s="900"/>
      <c r="AG141" s="900"/>
      <c r="AH141" s="900"/>
      <c r="AI141" s="900"/>
      <c r="AJ141" s="900"/>
      <c r="AK141" s="900"/>
      <c r="AL141" s="900"/>
      <c r="AM141" s="900"/>
      <c r="AN141" s="900"/>
      <c r="AO141" s="900"/>
      <c r="AP141" s="900"/>
      <c r="AQ141" s="900"/>
      <c r="AR141" s="900"/>
      <c r="AS141" s="900"/>
      <c r="AT141" s="900"/>
      <c r="AU141" s="900"/>
      <c r="AV141" s="900"/>
      <c r="AW141" s="892"/>
      <c r="AX141" s="893"/>
      <c r="AY141" s="894"/>
      <c r="AZ141" s="898" t="str">
        <f t="shared" si="4"/>
        <v/>
      </c>
      <c r="BA141" s="898"/>
      <c r="BB141" s="898"/>
      <c r="BC141" s="898"/>
      <c r="BD141" s="898"/>
      <c r="BE141" s="898" t="str">
        <f t="shared" si="5"/>
        <v/>
      </c>
      <c r="BF141" s="898"/>
      <c r="BG141" s="898"/>
      <c r="BH141" s="898"/>
      <c r="BI141" s="898"/>
      <c r="BJ141" s="400"/>
      <c r="BK141" s="400"/>
      <c r="BL141" s="400"/>
      <c r="BM141" s="400"/>
      <c r="BN141" s="400"/>
      <c r="BO141" s="400"/>
      <c r="BP141" s="400"/>
      <c r="BQ141" s="400"/>
      <c r="BR141" s="400"/>
      <c r="BS141" s="400"/>
      <c r="BT141" s="400"/>
      <c r="BU141" s="400"/>
      <c r="BV141" s="110"/>
      <c r="BW141" s="110"/>
    </row>
    <row r="142" spans="1:75" ht="13.2" x14ac:dyDescent="0.25">
      <c r="A142" s="5"/>
      <c r="B142" s="110"/>
      <c r="C142" s="901" t="s">
        <v>567</v>
      </c>
      <c r="D142" s="901"/>
      <c r="E142" s="901"/>
      <c r="F142" s="901"/>
      <c r="G142" s="901"/>
      <c r="H142" s="901"/>
      <c r="I142" s="901"/>
      <c r="J142" s="901"/>
      <c r="K142" s="901"/>
      <c r="L142" s="901"/>
      <c r="M142" s="901"/>
      <c r="N142" s="901"/>
      <c r="O142" s="901"/>
      <c r="P142" s="901"/>
      <c r="Q142" s="901"/>
      <c r="R142" s="901"/>
      <c r="S142" s="901"/>
      <c r="T142" s="900"/>
      <c r="U142" s="900"/>
      <c r="V142" s="900"/>
      <c r="W142" s="900"/>
      <c r="X142" s="900"/>
      <c r="Y142" s="900"/>
      <c r="Z142" s="900"/>
      <c r="AA142" s="900"/>
      <c r="AB142" s="900"/>
      <c r="AC142" s="900"/>
      <c r="AD142" s="900"/>
      <c r="AE142" s="900"/>
      <c r="AF142" s="900"/>
      <c r="AG142" s="900"/>
      <c r="AH142" s="900"/>
      <c r="AI142" s="900"/>
      <c r="AJ142" s="900"/>
      <c r="AK142" s="900"/>
      <c r="AL142" s="900"/>
      <c r="AM142" s="900"/>
      <c r="AN142" s="900"/>
      <c r="AO142" s="900"/>
      <c r="AP142" s="900"/>
      <c r="AQ142" s="900"/>
      <c r="AR142" s="900"/>
      <c r="AS142" s="900"/>
      <c r="AT142" s="900"/>
      <c r="AU142" s="900"/>
      <c r="AV142" s="900"/>
      <c r="AW142" s="892"/>
      <c r="AX142" s="893"/>
      <c r="AY142" s="894"/>
      <c r="AZ142" s="898" t="str">
        <f t="shared" si="4"/>
        <v/>
      </c>
      <c r="BA142" s="898"/>
      <c r="BB142" s="898"/>
      <c r="BC142" s="898"/>
      <c r="BD142" s="898"/>
      <c r="BE142" s="898" t="str">
        <f t="shared" si="5"/>
        <v/>
      </c>
      <c r="BF142" s="898"/>
      <c r="BG142" s="898"/>
      <c r="BH142" s="898"/>
      <c r="BI142" s="898"/>
      <c r="BJ142" s="400"/>
      <c r="BK142" s="400"/>
      <c r="BL142" s="400"/>
      <c r="BM142" s="400"/>
      <c r="BN142" s="400"/>
      <c r="BO142" s="400"/>
      <c r="BP142" s="400"/>
      <c r="BQ142" s="400"/>
      <c r="BR142" s="400"/>
      <c r="BS142" s="400"/>
      <c r="BT142" s="400"/>
      <c r="BU142" s="400"/>
      <c r="BV142" s="110"/>
      <c r="BW142" s="110"/>
    </row>
    <row r="143" spans="1:75" ht="13.2" x14ac:dyDescent="0.25">
      <c r="A143" s="5"/>
      <c r="B143" s="110"/>
      <c r="C143" s="901" t="s">
        <v>568</v>
      </c>
      <c r="D143" s="901"/>
      <c r="E143" s="901"/>
      <c r="F143" s="901"/>
      <c r="G143" s="901"/>
      <c r="H143" s="901"/>
      <c r="I143" s="901"/>
      <c r="J143" s="901"/>
      <c r="K143" s="901"/>
      <c r="L143" s="901"/>
      <c r="M143" s="901"/>
      <c r="N143" s="901"/>
      <c r="O143" s="901"/>
      <c r="P143" s="901"/>
      <c r="Q143" s="901"/>
      <c r="R143" s="901"/>
      <c r="S143" s="901"/>
      <c r="T143" s="900"/>
      <c r="U143" s="900"/>
      <c r="V143" s="900"/>
      <c r="W143" s="900"/>
      <c r="X143" s="900"/>
      <c r="Y143" s="900"/>
      <c r="Z143" s="900"/>
      <c r="AA143" s="900"/>
      <c r="AB143" s="900"/>
      <c r="AC143" s="900"/>
      <c r="AD143" s="900"/>
      <c r="AE143" s="900"/>
      <c r="AF143" s="900"/>
      <c r="AG143" s="900"/>
      <c r="AH143" s="900"/>
      <c r="AI143" s="900"/>
      <c r="AJ143" s="900"/>
      <c r="AK143" s="900"/>
      <c r="AL143" s="900"/>
      <c r="AM143" s="900"/>
      <c r="AN143" s="900"/>
      <c r="AO143" s="900"/>
      <c r="AP143" s="900"/>
      <c r="AQ143" s="900"/>
      <c r="AR143" s="900"/>
      <c r="AS143" s="900"/>
      <c r="AT143" s="900"/>
      <c r="AU143" s="900"/>
      <c r="AV143" s="900"/>
      <c r="AW143" s="892"/>
      <c r="AX143" s="893"/>
      <c r="AY143" s="894"/>
      <c r="AZ143" s="898" t="str">
        <f t="shared" si="4"/>
        <v/>
      </c>
      <c r="BA143" s="898"/>
      <c r="BB143" s="898"/>
      <c r="BC143" s="898"/>
      <c r="BD143" s="898"/>
      <c r="BE143" s="898" t="str">
        <f t="shared" si="5"/>
        <v/>
      </c>
      <c r="BF143" s="898"/>
      <c r="BG143" s="898"/>
      <c r="BH143" s="898"/>
      <c r="BI143" s="898"/>
      <c r="BJ143" s="400"/>
      <c r="BK143" s="400"/>
      <c r="BL143" s="400"/>
      <c r="BM143" s="400"/>
      <c r="BN143" s="400"/>
      <c r="BO143" s="400"/>
      <c r="BP143" s="400"/>
      <c r="BQ143" s="400"/>
      <c r="BR143" s="400"/>
      <c r="BS143" s="400"/>
      <c r="BT143" s="400"/>
      <c r="BU143" s="400"/>
      <c r="BV143" s="110"/>
      <c r="BW143" s="110"/>
    </row>
    <row r="144" spans="1:75" ht="13.2" x14ac:dyDescent="0.25">
      <c r="A144" s="5"/>
      <c r="B144" s="110"/>
      <c r="C144" s="901" t="s">
        <v>569</v>
      </c>
      <c r="D144" s="901"/>
      <c r="E144" s="901"/>
      <c r="F144" s="901"/>
      <c r="G144" s="901"/>
      <c r="H144" s="901"/>
      <c r="I144" s="901"/>
      <c r="J144" s="901"/>
      <c r="K144" s="901"/>
      <c r="L144" s="901"/>
      <c r="M144" s="901"/>
      <c r="N144" s="901"/>
      <c r="O144" s="901"/>
      <c r="P144" s="901"/>
      <c r="Q144" s="901"/>
      <c r="R144" s="901"/>
      <c r="S144" s="901"/>
      <c r="T144" s="900"/>
      <c r="U144" s="900"/>
      <c r="V144" s="900"/>
      <c r="W144" s="900"/>
      <c r="X144" s="900"/>
      <c r="Y144" s="900"/>
      <c r="Z144" s="900"/>
      <c r="AA144" s="900"/>
      <c r="AB144" s="900"/>
      <c r="AC144" s="900"/>
      <c r="AD144" s="900"/>
      <c r="AE144" s="900"/>
      <c r="AF144" s="900"/>
      <c r="AG144" s="900"/>
      <c r="AH144" s="900"/>
      <c r="AI144" s="900"/>
      <c r="AJ144" s="900"/>
      <c r="AK144" s="900"/>
      <c r="AL144" s="900"/>
      <c r="AM144" s="900"/>
      <c r="AN144" s="900"/>
      <c r="AO144" s="900"/>
      <c r="AP144" s="900"/>
      <c r="AQ144" s="900"/>
      <c r="AR144" s="900"/>
      <c r="AS144" s="900"/>
      <c r="AT144" s="900"/>
      <c r="AU144" s="900"/>
      <c r="AV144" s="900"/>
      <c r="AW144" s="892"/>
      <c r="AX144" s="893"/>
      <c r="AY144" s="894"/>
      <c r="AZ144" s="898" t="str">
        <f t="shared" si="4"/>
        <v/>
      </c>
      <c r="BA144" s="898"/>
      <c r="BB144" s="898"/>
      <c r="BC144" s="898"/>
      <c r="BD144" s="898"/>
      <c r="BE144" s="898" t="str">
        <f t="shared" si="5"/>
        <v/>
      </c>
      <c r="BF144" s="898"/>
      <c r="BG144" s="898"/>
      <c r="BH144" s="898"/>
      <c r="BI144" s="898"/>
      <c r="BJ144" s="400"/>
      <c r="BK144" s="400"/>
      <c r="BL144" s="400"/>
      <c r="BM144" s="400"/>
      <c r="BN144" s="400"/>
      <c r="BO144" s="400"/>
      <c r="BP144" s="400"/>
      <c r="BQ144" s="400"/>
      <c r="BR144" s="400"/>
      <c r="BS144" s="400"/>
      <c r="BT144" s="400"/>
      <c r="BU144" s="400"/>
      <c r="BV144" s="110"/>
      <c r="BW144" s="110"/>
    </row>
    <row r="145" spans="1:75" ht="13.2" x14ac:dyDescent="0.25">
      <c r="A145" s="5"/>
      <c r="B145" s="110"/>
      <c r="C145" s="901" t="s">
        <v>570</v>
      </c>
      <c r="D145" s="901"/>
      <c r="E145" s="901"/>
      <c r="F145" s="901"/>
      <c r="G145" s="901"/>
      <c r="H145" s="901"/>
      <c r="I145" s="901"/>
      <c r="J145" s="901"/>
      <c r="K145" s="901"/>
      <c r="L145" s="901"/>
      <c r="M145" s="901"/>
      <c r="N145" s="901"/>
      <c r="O145" s="901"/>
      <c r="P145" s="901"/>
      <c r="Q145" s="901"/>
      <c r="R145" s="901"/>
      <c r="S145" s="901"/>
      <c r="T145" s="900"/>
      <c r="U145" s="900"/>
      <c r="V145" s="900"/>
      <c r="W145" s="900"/>
      <c r="X145" s="900"/>
      <c r="Y145" s="900"/>
      <c r="Z145" s="900"/>
      <c r="AA145" s="900"/>
      <c r="AB145" s="900"/>
      <c r="AC145" s="900"/>
      <c r="AD145" s="900"/>
      <c r="AE145" s="900"/>
      <c r="AF145" s="900"/>
      <c r="AG145" s="900"/>
      <c r="AH145" s="900"/>
      <c r="AI145" s="900"/>
      <c r="AJ145" s="900"/>
      <c r="AK145" s="900"/>
      <c r="AL145" s="900"/>
      <c r="AM145" s="900"/>
      <c r="AN145" s="900"/>
      <c r="AO145" s="900"/>
      <c r="AP145" s="900"/>
      <c r="AQ145" s="900"/>
      <c r="AR145" s="900"/>
      <c r="AS145" s="900"/>
      <c r="AT145" s="900"/>
      <c r="AU145" s="900"/>
      <c r="AV145" s="900"/>
      <c r="AW145" s="892"/>
      <c r="AX145" s="893"/>
      <c r="AY145" s="894"/>
      <c r="AZ145" s="898" t="str">
        <f t="shared" si="4"/>
        <v/>
      </c>
      <c r="BA145" s="898"/>
      <c r="BB145" s="898"/>
      <c r="BC145" s="898"/>
      <c r="BD145" s="898"/>
      <c r="BE145" s="898" t="str">
        <f t="shared" si="5"/>
        <v/>
      </c>
      <c r="BF145" s="898"/>
      <c r="BG145" s="898"/>
      <c r="BH145" s="898"/>
      <c r="BI145" s="898"/>
      <c r="BJ145" s="400"/>
      <c r="BK145" s="400"/>
      <c r="BL145" s="400"/>
      <c r="BM145" s="400"/>
      <c r="BN145" s="400"/>
      <c r="BO145" s="400"/>
      <c r="BP145" s="400"/>
      <c r="BQ145" s="400"/>
      <c r="BR145" s="400"/>
      <c r="BS145" s="400"/>
      <c r="BT145" s="400"/>
      <c r="BU145" s="400"/>
      <c r="BV145" s="110"/>
      <c r="BW145" s="110"/>
    </row>
    <row r="146" spans="1:75" ht="13.2" x14ac:dyDescent="0.25">
      <c r="A146" s="5"/>
      <c r="B146" s="110"/>
      <c r="C146" s="901" t="s">
        <v>571</v>
      </c>
      <c r="D146" s="901"/>
      <c r="E146" s="901"/>
      <c r="F146" s="901"/>
      <c r="G146" s="901"/>
      <c r="H146" s="901"/>
      <c r="I146" s="901"/>
      <c r="J146" s="901"/>
      <c r="K146" s="901"/>
      <c r="L146" s="901"/>
      <c r="M146" s="901"/>
      <c r="N146" s="901"/>
      <c r="O146" s="901"/>
      <c r="P146" s="901"/>
      <c r="Q146" s="901"/>
      <c r="R146" s="901"/>
      <c r="S146" s="901"/>
      <c r="T146" s="900"/>
      <c r="U146" s="900"/>
      <c r="V146" s="900"/>
      <c r="W146" s="900"/>
      <c r="X146" s="900"/>
      <c r="Y146" s="900"/>
      <c r="Z146" s="900"/>
      <c r="AA146" s="900"/>
      <c r="AB146" s="900"/>
      <c r="AC146" s="900"/>
      <c r="AD146" s="900"/>
      <c r="AE146" s="900"/>
      <c r="AF146" s="900"/>
      <c r="AG146" s="900"/>
      <c r="AH146" s="900"/>
      <c r="AI146" s="900"/>
      <c r="AJ146" s="900"/>
      <c r="AK146" s="900"/>
      <c r="AL146" s="900"/>
      <c r="AM146" s="900"/>
      <c r="AN146" s="900"/>
      <c r="AO146" s="900"/>
      <c r="AP146" s="900"/>
      <c r="AQ146" s="900"/>
      <c r="AR146" s="900"/>
      <c r="AS146" s="900"/>
      <c r="AT146" s="900"/>
      <c r="AU146" s="900"/>
      <c r="AV146" s="900"/>
      <c r="AW146" s="892"/>
      <c r="AX146" s="893"/>
      <c r="AY146" s="894"/>
      <c r="AZ146" s="898" t="str">
        <f t="shared" si="4"/>
        <v/>
      </c>
      <c r="BA146" s="898"/>
      <c r="BB146" s="898"/>
      <c r="BC146" s="898"/>
      <c r="BD146" s="898"/>
      <c r="BE146" s="898" t="str">
        <f t="shared" si="5"/>
        <v/>
      </c>
      <c r="BF146" s="898"/>
      <c r="BG146" s="898"/>
      <c r="BH146" s="898"/>
      <c r="BI146" s="898"/>
      <c r="BJ146" s="400"/>
      <c r="BK146" s="400"/>
      <c r="BL146" s="400"/>
      <c r="BM146" s="400"/>
      <c r="BN146" s="400"/>
      <c r="BO146" s="400"/>
      <c r="BP146" s="400"/>
      <c r="BQ146" s="400"/>
      <c r="BR146" s="400"/>
      <c r="BS146" s="400"/>
      <c r="BT146" s="400"/>
      <c r="BU146" s="400"/>
      <c r="BV146" s="110"/>
      <c r="BW146" s="110"/>
    </row>
    <row r="147" spans="1:75" ht="13.2" x14ac:dyDescent="0.25">
      <c r="A147" s="5"/>
      <c r="B147" s="55"/>
      <c r="C147" s="901" t="s">
        <v>572</v>
      </c>
      <c r="D147" s="901"/>
      <c r="E147" s="901"/>
      <c r="F147" s="901"/>
      <c r="G147" s="901"/>
      <c r="H147" s="901"/>
      <c r="I147" s="901"/>
      <c r="J147" s="901"/>
      <c r="K147" s="901"/>
      <c r="L147" s="901"/>
      <c r="M147" s="901"/>
      <c r="N147" s="901"/>
      <c r="O147" s="901"/>
      <c r="P147" s="901"/>
      <c r="Q147" s="901"/>
      <c r="R147" s="901"/>
      <c r="S147" s="901"/>
      <c r="T147" s="900"/>
      <c r="U147" s="900"/>
      <c r="V147" s="900"/>
      <c r="W147" s="900"/>
      <c r="X147" s="900"/>
      <c r="Y147" s="900"/>
      <c r="Z147" s="900"/>
      <c r="AA147" s="900"/>
      <c r="AB147" s="900"/>
      <c r="AC147" s="900"/>
      <c r="AD147" s="900"/>
      <c r="AE147" s="900"/>
      <c r="AF147" s="900"/>
      <c r="AG147" s="900"/>
      <c r="AH147" s="900"/>
      <c r="AI147" s="900"/>
      <c r="AJ147" s="900"/>
      <c r="AK147" s="900"/>
      <c r="AL147" s="900"/>
      <c r="AM147" s="900"/>
      <c r="AN147" s="900"/>
      <c r="AO147" s="900"/>
      <c r="AP147" s="900"/>
      <c r="AQ147" s="900"/>
      <c r="AR147" s="900"/>
      <c r="AS147" s="900"/>
      <c r="AT147" s="900"/>
      <c r="AU147" s="900"/>
      <c r="AV147" s="900"/>
      <c r="AW147" s="892"/>
      <c r="AX147" s="893"/>
      <c r="AY147" s="894"/>
      <c r="AZ147" s="898" t="str">
        <f t="shared" si="4"/>
        <v/>
      </c>
      <c r="BA147" s="898"/>
      <c r="BB147" s="898"/>
      <c r="BC147" s="898"/>
      <c r="BD147" s="898"/>
      <c r="BE147" s="898" t="str">
        <f t="shared" si="5"/>
        <v/>
      </c>
      <c r="BF147" s="898"/>
      <c r="BG147" s="898"/>
      <c r="BH147" s="898"/>
      <c r="BI147" s="898"/>
      <c r="BJ147" s="400"/>
      <c r="BK147" s="400"/>
      <c r="BL147" s="400"/>
      <c r="BM147" s="400"/>
      <c r="BN147" s="400"/>
      <c r="BO147" s="400"/>
      <c r="BP147" s="400"/>
      <c r="BQ147" s="400"/>
      <c r="BR147" s="400"/>
      <c r="BS147" s="400"/>
      <c r="BT147" s="400"/>
      <c r="BU147" s="400"/>
      <c r="BV147" s="59"/>
      <c r="BW147" s="52"/>
    </row>
    <row r="148" spans="1:75" ht="13.2" x14ac:dyDescent="0.25">
      <c r="A148" s="5"/>
      <c r="B148" s="55"/>
      <c r="C148" s="901" t="s">
        <v>573</v>
      </c>
      <c r="D148" s="901"/>
      <c r="E148" s="901"/>
      <c r="F148" s="901"/>
      <c r="G148" s="901"/>
      <c r="H148" s="901"/>
      <c r="I148" s="901"/>
      <c r="J148" s="901"/>
      <c r="K148" s="901"/>
      <c r="L148" s="901"/>
      <c r="M148" s="901"/>
      <c r="N148" s="901"/>
      <c r="O148" s="901"/>
      <c r="P148" s="901"/>
      <c r="Q148" s="901"/>
      <c r="R148" s="901"/>
      <c r="S148" s="901"/>
      <c r="T148" s="900"/>
      <c r="U148" s="900"/>
      <c r="V148" s="900"/>
      <c r="W148" s="900"/>
      <c r="X148" s="900"/>
      <c r="Y148" s="900"/>
      <c r="Z148" s="900"/>
      <c r="AA148" s="900"/>
      <c r="AB148" s="900"/>
      <c r="AC148" s="900"/>
      <c r="AD148" s="900"/>
      <c r="AE148" s="900"/>
      <c r="AF148" s="900"/>
      <c r="AG148" s="900"/>
      <c r="AH148" s="900"/>
      <c r="AI148" s="900"/>
      <c r="AJ148" s="900"/>
      <c r="AK148" s="900"/>
      <c r="AL148" s="900"/>
      <c r="AM148" s="900"/>
      <c r="AN148" s="900"/>
      <c r="AO148" s="900"/>
      <c r="AP148" s="900"/>
      <c r="AQ148" s="900"/>
      <c r="AR148" s="900"/>
      <c r="AS148" s="900"/>
      <c r="AT148" s="900"/>
      <c r="AU148" s="900"/>
      <c r="AV148" s="900"/>
      <c r="AW148" s="895"/>
      <c r="AX148" s="896"/>
      <c r="AY148" s="897"/>
      <c r="AZ148" s="898" t="str">
        <f t="shared" si="4"/>
        <v/>
      </c>
      <c r="BA148" s="898"/>
      <c r="BB148" s="898"/>
      <c r="BC148" s="898"/>
      <c r="BD148" s="898"/>
      <c r="BE148" s="898" t="str">
        <f t="shared" si="5"/>
        <v/>
      </c>
      <c r="BF148" s="898"/>
      <c r="BG148" s="898"/>
      <c r="BH148" s="898"/>
      <c r="BI148" s="898"/>
      <c r="BJ148" s="400"/>
      <c r="BK148" s="400"/>
      <c r="BL148" s="400"/>
      <c r="BM148" s="400"/>
      <c r="BN148" s="400"/>
      <c r="BO148" s="400"/>
      <c r="BP148" s="400"/>
      <c r="BQ148" s="400"/>
      <c r="BR148" s="400"/>
      <c r="BS148" s="400"/>
      <c r="BT148" s="400"/>
      <c r="BU148" s="400"/>
      <c r="BV148" s="52"/>
      <c r="BW148" s="52"/>
    </row>
    <row r="149" spans="1:75" ht="13.2" x14ac:dyDescent="0.25">
      <c r="A149" s="10"/>
      <c r="B149" s="55"/>
      <c r="C149" s="651" t="s">
        <v>516</v>
      </c>
      <c r="D149" s="651"/>
      <c r="E149" s="651"/>
      <c r="F149" s="651"/>
      <c r="G149" s="651"/>
      <c r="H149" s="651"/>
      <c r="I149" s="651"/>
      <c r="J149" s="651"/>
      <c r="K149" s="651"/>
      <c r="L149" s="651"/>
      <c r="M149" s="651"/>
      <c r="N149" s="651"/>
      <c r="O149" s="651"/>
      <c r="P149" s="651"/>
      <c r="Q149" s="651"/>
      <c r="R149" s="651"/>
      <c r="S149" s="651"/>
      <c r="T149" s="651"/>
      <c r="U149" s="651"/>
      <c r="V149" s="651"/>
      <c r="W149" s="651"/>
      <c r="X149" s="651"/>
      <c r="Y149" s="651"/>
      <c r="Z149" s="651"/>
      <c r="AA149" s="651"/>
      <c r="AB149" s="651"/>
      <c r="AC149" s="651"/>
      <c r="AD149" s="651"/>
      <c r="AE149" s="651"/>
      <c r="AF149" s="651"/>
      <c r="AG149" s="651"/>
      <c r="AH149" s="651"/>
      <c r="AI149" s="651"/>
      <c r="AJ149" s="651"/>
      <c r="AK149" s="651"/>
      <c r="AL149" s="651"/>
      <c r="AM149" s="651"/>
      <c r="AN149" s="651"/>
      <c r="AO149" s="651"/>
      <c r="AP149" s="651"/>
      <c r="AQ149" s="651"/>
      <c r="AR149" s="651"/>
      <c r="AS149" s="651"/>
      <c r="AT149" s="651"/>
      <c r="AU149" s="651"/>
      <c r="AV149" s="651"/>
      <c r="AW149" s="651"/>
      <c r="AX149" s="651"/>
      <c r="AY149" s="651"/>
      <c r="AZ149" s="651"/>
      <c r="BA149" s="651"/>
      <c r="BB149" s="651"/>
      <c r="BC149" s="651"/>
      <c r="BD149" s="651"/>
      <c r="BE149" s="651"/>
      <c r="BF149" s="651"/>
      <c r="BG149" s="651"/>
      <c r="BH149" s="651"/>
      <c r="BI149" s="651"/>
      <c r="BJ149" s="651"/>
      <c r="BK149" s="651"/>
      <c r="BL149" s="651"/>
      <c r="BM149" s="651"/>
      <c r="BN149" s="651"/>
      <c r="BO149" s="651"/>
      <c r="BP149" s="651"/>
      <c r="BQ149" s="651"/>
      <c r="BR149" s="651"/>
      <c r="BS149" s="651"/>
      <c r="BT149" s="651"/>
      <c r="BU149" s="651"/>
      <c r="BV149" s="651"/>
      <c r="BW149" s="52"/>
    </row>
    <row r="150" spans="1:75" ht="13.2" x14ac:dyDescent="0.25">
      <c r="A150" s="5"/>
      <c r="B150" s="55"/>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G150" s="119"/>
      <c r="AH150" s="119"/>
      <c r="AI150" s="119"/>
      <c r="AJ150" s="119"/>
      <c r="AK150" s="119"/>
      <c r="AL150" s="119"/>
      <c r="AM150" s="119"/>
      <c r="AN150" s="119"/>
      <c r="AO150" s="119"/>
      <c r="AP150" s="119"/>
      <c r="AQ150" s="119"/>
      <c r="AR150" s="119"/>
      <c r="AS150" s="119"/>
      <c r="AT150" s="119"/>
      <c r="AU150" s="119"/>
      <c r="AV150" s="119"/>
      <c r="AW150" s="119"/>
      <c r="AX150" s="119"/>
      <c r="AY150" s="119"/>
      <c r="AZ150" s="119"/>
      <c r="BA150" s="119"/>
      <c r="BB150" s="119"/>
      <c r="BC150" s="119"/>
      <c r="BD150" s="119"/>
      <c r="BE150" s="119"/>
      <c r="BF150" s="119"/>
      <c r="BG150" s="119"/>
      <c r="BH150" s="119"/>
      <c r="BI150" s="119"/>
      <c r="BJ150" s="119"/>
      <c r="BK150" s="119"/>
      <c r="BL150" s="119"/>
      <c r="BM150" s="119"/>
      <c r="BN150" s="119"/>
      <c r="BO150" s="119"/>
      <c r="BP150" s="119"/>
      <c r="BQ150" s="119"/>
      <c r="BR150" s="119"/>
      <c r="BS150" s="119"/>
      <c r="BT150" s="119"/>
      <c r="BU150" s="119"/>
      <c r="BV150" s="119"/>
      <c r="BW150" s="52"/>
    </row>
    <row r="151" spans="1:75" ht="13.2" x14ac:dyDescent="0.25">
      <c r="A151" s="5"/>
      <c r="B151" s="55" t="s">
        <v>574</v>
      </c>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row>
    <row r="152" spans="1:75" ht="13.2" x14ac:dyDescent="0.25">
      <c r="A152" s="5"/>
      <c r="B152" s="55"/>
      <c r="C152" s="902"/>
      <c r="D152" s="903"/>
      <c r="E152" s="903"/>
      <c r="F152" s="903"/>
      <c r="G152" s="903"/>
      <c r="H152" s="903"/>
      <c r="I152" s="903"/>
      <c r="J152" s="903"/>
      <c r="K152" s="903"/>
      <c r="L152" s="903"/>
      <c r="M152" s="903"/>
      <c r="N152" s="903"/>
      <c r="O152" s="903"/>
      <c r="P152" s="903"/>
      <c r="Q152" s="903"/>
      <c r="R152" s="903"/>
      <c r="S152" s="903"/>
      <c r="T152" s="903"/>
      <c r="U152" s="903"/>
      <c r="V152" s="903"/>
      <c r="W152" s="903"/>
      <c r="X152" s="903"/>
      <c r="Y152" s="903"/>
      <c r="Z152" s="903"/>
      <c r="AA152" s="903"/>
      <c r="AB152" s="903"/>
      <c r="AC152" s="903"/>
      <c r="AD152" s="903"/>
      <c r="AE152" s="903"/>
      <c r="AF152" s="903"/>
      <c r="AG152" s="903"/>
      <c r="AH152" s="903"/>
      <c r="AI152" s="903"/>
      <c r="AJ152" s="903"/>
      <c r="AK152" s="903"/>
      <c r="AL152" s="903"/>
      <c r="AM152" s="903"/>
      <c r="AN152" s="903"/>
      <c r="AO152" s="903"/>
      <c r="AP152" s="903"/>
      <c r="AQ152" s="903"/>
      <c r="AR152" s="903"/>
      <c r="AS152" s="903"/>
      <c r="AT152" s="903"/>
      <c r="AU152" s="903"/>
      <c r="AV152" s="903"/>
      <c r="AW152" s="903"/>
      <c r="AX152" s="903"/>
      <c r="AY152" s="903"/>
      <c r="AZ152" s="903"/>
      <c r="BA152" s="903"/>
      <c r="BB152" s="903"/>
      <c r="BC152" s="903"/>
      <c r="BD152" s="903"/>
      <c r="BE152" s="903"/>
      <c r="BF152" s="903"/>
      <c r="BG152" s="903"/>
      <c r="BH152" s="903"/>
      <c r="BI152" s="903"/>
      <c r="BJ152" s="903"/>
      <c r="BK152" s="903"/>
      <c r="BL152" s="903"/>
      <c r="BM152" s="903"/>
      <c r="BN152" s="903"/>
      <c r="BO152" s="903"/>
      <c r="BP152" s="903"/>
      <c r="BQ152" s="903"/>
      <c r="BR152" s="903"/>
      <c r="BS152" s="903"/>
      <c r="BT152" s="903"/>
      <c r="BU152" s="904"/>
      <c r="BV152" s="52"/>
      <c r="BW152" s="52"/>
    </row>
    <row r="153" spans="1:75" ht="13.2" x14ac:dyDescent="0.25">
      <c r="A153" s="5"/>
      <c r="B153" s="55"/>
      <c r="C153" s="905"/>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906"/>
      <c r="BV153" s="52"/>
      <c r="BW153" s="52"/>
    </row>
    <row r="154" spans="1:75" ht="13.2" x14ac:dyDescent="0.25">
      <c r="A154" s="5"/>
      <c r="B154" s="55"/>
      <c r="C154" s="905"/>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906"/>
      <c r="BV154" s="52"/>
      <c r="BW154" s="52"/>
    </row>
    <row r="155" spans="1:75" ht="13.2" x14ac:dyDescent="0.25">
      <c r="A155" s="5"/>
      <c r="B155" s="55"/>
      <c r="C155" s="907"/>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c r="AA155" s="274"/>
      <c r="AB155" s="274"/>
      <c r="AC155" s="274"/>
      <c r="AD155" s="274"/>
      <c r="AE155" s="274"/>
      <c r="AF155" s="274"/>
      <c r="AG155" s="274"/>
      <c r="AH155" s="274"/>
      <c r="AI155" s="274"/>
      <c r="AJ155" s="274"/>
      <c r="AK155" s="274"/>
      <c r="AL155" s="274"/>
      <c r="AM155" s="274"/>
      <c r="AN155" s="274"/>
      <c r="AO155" s="274"/>
      <c r="AP155" s="274"/>
      <c r="AQ155" s="274"/>
      <c r="AR155" s="274"/>
      <c r="AS155" s="274"/>
      <c r="AT155" s="274"/>
      <c r="AU155" s="274"/>
      <c r="AV155" s="274"/>
      <c r="AW155" s="274"/>
      <c r="AX155" s="274"/>
      <c r="AY155" s="274"/>
      <c r="AZ155" s="274"/>
      <c r="BA155" s="274"/>
      <c r="BB155" s="274"/>
      <c r="BC155" s="274"/>
      <c r="BD155" s="274"/>
      <c r="BE155" s="274"/>
      <c r="BF155" s="274"/>
      <c r="BG155" s="274"/>
      <c r="BH155" s="274"/>
      <c r="BI155" s="274"/>
      <c r="BJ155" s="274"/>
      <c r="BK155" s="274"/>
      <c r="BL155" s="274"/>
      <c r="BM155" s="274"/>
      <c r="BN155" s="274"/>
      <c r="BO155" s="274"/>
      <c r="BP155" s="274"/>
      <c r="BQ155" s="274"/>
      <c r="BR155" s="274"/>
      <c r="BS155" s="274"/>
      <c r="BT155" s="274"/>
      <c r="BU155" s="908"/>
      <c r="BV155" s="52"/>
      <c r="BW155" s="52"/>
    </row>
    <row r="156" spans="1:75" ht="13.2" x14ac:dyDescent="0.25">
      <c r="A156" s="10"/>
      <c r="B156" s="55"/>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row>
    <row r="157" spans="1:75" s="10" customFormat="1" ht="13.2" x14ac:dyDescent="0.25">
      <c r="B157" s="55"/>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row>
  </sheetData>
  <sheetProtection algorithmName="SHA-512" hashValue="+BO5aW91B0IlhhcaA1E/r1NwrlENH6gDG/smAvd3l7mYEaqjQoBdtV0/MECVMy34sbfYYF3RgJYbZta3lTuyWw==" saltValue="hNoOTT1ob+CKeg3pANK0ig==" spinCount="100000" sheet="1" objects="1" scenarios="1" selectLockedCells="1"/>
  <mergeCells count="898">
    <mergeCell ref="BE148:BI148"/>
    <mergeCell ref="BJ148:BU148"/>
    <mergeCell ref="C149:BV149"/>
    <mergeCell ref="C152:BU155"/>
    <mergeCell ref="AZ147:BD147"/>
    <mergeCell ref="BE147:BI147"/>
    <mergeCell ref="BJ147:BU147"/>
    <mergeCell ref="C148:S148"/>
    <mergeCell ref="T148:AB148"/>
    <mergeCell ref="AC148:AG148"/>
    <mergeCell ref="AH148:AL148"/>
    <mergeCell ref="AM148:AQ148"/>
    <mergeCell ref="AR148:AV148"/>
    <mergeCell ref="AZ148:BD148"/>
    <mergeCell ref="C147:S147"/>
    <mergeCell ref="T147:AB147"/>
    <mergeCell ref="AC147:AG147"/>
    <mergeCell ref="AH147:AL147"/>
    <mergeCell ref="AM147:AQ147"/>
    <mergeCell ref="AR147:AV147"/>
    <mergeCell ref="C146:S146"/>
    <mergeCell ref="T146:AB146"/>
    <mergeCell ref="AC146:AG146"/>
    <mergeCell ref="AH146:AL146"/>
    <mergeCell ref="AM146:AQ146"/>
    <mergeCell ref="AR146:AV146"/>
    <mergeCell ref="AZ146:BD146"/>
    <mergeCell ref="BE146:BI146"/>
    <mergeCell ref="BJ146:BU146"/>
    <mergeCell ref="C145:S145"/>
    <mergeCell ref="T145:AB145"/>
    <mergeCell ref="AC145:AG145"/>
    <mergeCell ref="AH145:AL145"/>
    <mergeCell ref="AM145:AQ145"/>
    <mergeCell ref="AR145:AV145"/>
    <mergeCell ref="AZ145:BD145"/>
    <mergeCell ref="BE145:BI145"/>
    <mergeCell ref="BJ145:BU145"/>
    <mergeCell ref="AZ143:BD143"/>
    <mergeCell ref="BE143:BI143"/>
    <mergeCell ref="BJ143:BU143"/>
    <mergeCell ref="C144:S144"/>
    <mergeCell ref="T144:AB144"/>
    <mergeCell ref="AC144:AG144"/>
    <mergeCell ref="AH144:AL144"/>
    <mergeCell ref="AM144:AQ144"/>
    <mergeCell ref="AR144:AV144"/>
    <mergeCell ref="AZ144:BD144"/>
    <mergeCell ref="C143:S143"/>
    <mergeCell ref="T143:AB143"/>
    <mergeCell ref="AC143:AG143"/>
    <mergeCell ref="AH143:AL143"/>
    <mergeCell ref="AM143:AQ143"/>
    <mergeCell ref="AR143:AV143"/>
    <mergeCell ref="BE144:BI144"/>
    <mergeCell ref="BJ144:BU144"/>
    <mergeCell ref="C142:S142"/>
    <mergeCell ref="T142:AB142"/>
    <mergeCell ref="AC142:AG142"/>
    <mergeCell ref="AH142:AL142"/>
    <mergeCell ref="AM142:AQ142"/>
    <mergeCell ref="AR142:AV142"/>
    <mergeCell ref="AZ142:BD142"/>
    <mergeCell ref="BE142:BI142"/>
    <mergeCell ref="BJ142:BU142"/>
    <mergeCell ref="C141:S141"/>
    <mergeCell ref="T141:AB141"/>
    <mergeCell ref="AC141:AG141"/>
    <mergeCell ref="AH141:AL141"/>
    <mergeCell ref="AM141:AQ141"/>
    <mergeCell ref="AR141:AV141"/>
    <mergeCell ref="AZ141:BD141"/>
    <mergeCell ref="BE141:BI141"/>
    <mergeCell ref="BJ141:BU141"/>
    <mergeCell ref="AZ139:BD139"/>
    <mergeCell ref="BE139:BI139"/>
    <mergeCell ref="BJ139:BU139"/>
    <mergeCell ref="C140:S140"/>
    <mergeCell ref="T140:AB140"/>
    <mergeCell ref="AC140:AG140"/>
    <mergeCell ref="AH140:AL140"/>
    <mergeCell ref="AM140:AQ140"/>
    <mergeCell ref="AR140:AV140"/>
    <mergeCell ref="AZ140:BD140"/>
    <mergeCell ref="C139:S139"/>
    <mergeCell ref="T139:AB139"/>
    <mergeCell ref="AC139:AG139"/>
    <mergeCell ref="AH139:AL139"/>
    <mergeCell ref="AM139:AQ139"/>
    <mergeCell ref="AR139:AV139"/>
    <mergeCell ref="BE140:BI140"/>
    <mergeCell ref="BJ140:BU140"/>
    <mergeCell ref="C138:S138"/>
    <mergeCell ref="T138:AB138"/>
    <mergeCell ref="AC138:AG138"/>
    <mergeCell ref="AH138:AL138"/>
    <mergeCell ref="AM138:AQ138"/>
    <mergeCell ref="AR138:AV138"/>
    <mergeCell ref="AZ138:BD138"/>
    <mergeCell ref="BE138:BI138"/>
    <mergeCell ref="BJ138:BU138"/>
    <mergeCell ref="C137:S137"/>
    <mergeCell ref="T137:AB137"/>
    <mergeCell ref="AC137:AG137"/>
    <mergeCell ref="AH137:AL137"/>
    <mergeCell ref="AM137:AQ137"/>
    <mergeCell ref="AR137:AV137"/>
    <mergeCell ref="AZ137:BD137"/>
    <mergeCell ref="BE137:BI137"/>
    <mergeCell ref="BJ137:BU137"/>
    <mergeCell ref="AZ135:BD135"/>
    <mergeCell ref="BE135:BI135"/>
    <mergeCell ref="BJ135:BU135"/>
    <mergeCell ref="C136:S136"/>
    <mergeCell ref="T136:AB136"/>
    <mergeCell ref="AC136:AG136"/>
    <mergeCell ref="AH136:AL136"/>
    <mergeCell ref="AM136:AQ136"/>
    <mergeCell ref="AR136:AV136"/>
    <mergeCell ref="AZ136:BD136"/>
    <mergeCell ref="C135:S135"/>
    <mergeCell ref="T135:AB135"/>
    <mergeCell ref="AC135:AG135"/>
    <mergeCell ref="AH135:AL135"/>
    <mergeCell ref="AM135:AQ135"/>
    <mergeCell ref="AR135:AV135"/>
    <mergeCell ref="BE136:BI136"/>
    <mergeCell ref="BJ136:BU136"/>
    <mergeCell ref="C134:S134"/>
    <mergeCell ref="T134:AB134"/>
    <mergeCell ref="AC134:AG134"/>
    <mergeCell ref="AH134:AL134"/>
    <mergeCell ref="AM134:AQ134"/>
    <mergeCell ref="AR134:AV134"/>
    <mergeCell ref="AZ134:BD134"/>
    <mergeCell ref="BE134:BI134"/>
    <mergeCell ref="BJ134:BU134"/>
    <mergeCell ref="C133:S133"/>
    <mergeCell ref="T133:AB133"/>
    <mergeCell ref="AC133:AG133"/>
    <mergeCell ref="AH133:AL133"/>
    <mergeCell ref="AM133:AQ133"/>
    <mergeCell ref="AR133:AV133"/>
    <mergeCell ref="AZ133:BD133"/>
    <mergeCell ref="BE133:BI133"/>
    <mergeCell ref="BJ133:BU133"/>
    <mergeCell ref="AZ131:BD131"/>
    <mergeCell ref="BE131:BI131"/>
    <mergeCell ref="BJ131:BU131"/>
    <mergeCell ref="C132:S132"/>
    <mergeCell ref="T132:AB132"/>
    <mergeCell ref="AC132:AG132"/>
    <mergeCell ref="AH132:AL132"/>
    <mergeCell ref="AM132:AQ132"/>
    <mergeCell ref="AR132:AV132"/>
    <mergeCell ref="AZ132:BD132"/>
    <mergeCell ref="C131:S131"/>
    <mergeCell ref="T131:AB131"/>
    <mergeCell ref="AC131:AG131"/>
    <mergeCell ref="AH131:AL131"/>
    <mergeCell ref="AM131:AQ131"/>
    <mergeCell ref="AR131:AV131"/>
    <mergeCell ref="BE132:BI132"/>
    <mergeCell ref="BJ132:BU132"/>
    <mergeCell ref="C130:S130"/>
    <mergeCell ref="T130:AB130"/>
    <mergeCell ref="AC130:AG130"/>
    <mergeCell ref="AH130:AL130"/>
    <mergeCell ref="AM130:AQ130"/>
    <mergeCell ref="AR130:AV130"/>
    <mergeCell ref="AZ130:BD130"/>
    <mergeCell ref="BE130:BI130"/>
    <mergeCell ref="BJ130:BU130"/>
    <mergeCell ref="C129:S129"/>
    <mergeCell ref="T129:AB129"/>
    <mergeCell ref="AC129:AG129"/>
    <mergeCell ref="AH129:AL129"/>
    <mergeCell ref="AM129:AQ129"/>
    <mergeCell ref="AR129:AV129"/>
    <mergeCell ref="AZ129:BD129"/>
    <mergeCell ref="BE129:BI129"/>
    <mergeCell ref="BJ129:BU129"/>
    <mergeCell ref="AZ127:BD127"/>
    <mergeCell ref="BE127:BI127"/>
    <mergeCell ref="BJ127:BU127"/>
    <mergeCell ref="C128:S128"/>
    <mergeCell ref="T128:AB128"/>
    <mergeCell ref="AC128:AG128"/>
    <mergeCell ref="AH128:AL128"/>
    <mergeCell ref="AM128:AQ128"/>
    <mergeCell ref="AR128:AV128"/>
    <mergeCell ref="AZ128:BD128"/>
    <mergeCell ref="C127:S127"/>
    <mergeCell ref="T127:AB127"/>
    <mergeCell ref="AC127:AG127"/>
    <mergeCell ref="AH127:AL127"/>
    <mergeCell ref="AM127:AQ127"/>
    <mergeCell ref="AR127:AV127"/>
    <mergeCell ref="BE128:BI128"/>
    <mergeCell ref="BJ128:BU128"/>
    <mergeCell ref="BJ125:BU125"/>
    <mergeCell ref="C126:S126"/>
    <mergeCell ref="T126:AB126"/>
    <mergeCell ref="AC126:AG126"/>
    <mergeCell ref="AH126:AL126"/>
    <mergeCell ref="AM126:AQ126"/>
    <mergeCell ref="AR126:AV126"/>
    <mergeCell ref="AZ126:BD126"/>
    <mergeCell ref="BE126:BI126"/>
    <mergeCell ref="BJ126:BU126"/>
    <mergeCell ref="C125:S125"/>
    <mergeCell ref="T125:AB125"/>
    <mergeCell ref="AC125:AG125"/>
    <mergeCell ref="AH125:AL125"/>
    <mergeCell ref="AM125:AQ125"/>
    <mergeCell ref="AR125:AV125"/>
    <mergeCell ref="AH124:AL124"/>
    <mergeCell ref="AM124:AQ124"/>
    <mergeCell ref="AR124:AV124"/>
    <mergeCell ref="AZ124:BD124"/>
    <mergeCell ref="BE124:BI124"/>
    <mergeCell ref="BJ124:BU124"/>
    <mergeCell ref="C123:S123"/>
    <mergeCell ref="T123:AB123"/>
    <mergeCell ref="AC123:AG123"/>
    <mergeCell ref="AH123:AL123"/>
    <mergeCell ref="AM123:AQ123"/>
    <mergeCell ref="AR123:AV123"/>
    <mergeCell ref="B120:BW120"/>
    <mergeCell ref="C121:S122"/>
    <mergeCell ref="T121:AB122"/>
    <mergeCell ref="AC121:BI121"/>
    <mergeCell ref="BJ121:BU122"/>
    <mergeCell ref="AC122:AD122"/>
    <mergeCell ref="AE122:AG122"/>
    <mergeCell ref="AH122:AI122"/>
    <mergeCell ref="AJ122:AL122"/>
    <mergeCell ref="AM122:AN122"/>
    <mergeCell ref="AO122:AQ122"/>
    <mergeCell ref="AR122:AS122"/>
    <mergeCell ref="AT122:AV122"/>
    <mergeCell ref="AW122:AY148"/>
    <mergeCell ref="AZ122:BD122"/>
    <mergeCell ref="BE122:BI122"/>
    <mergeCell ref="AZ123:BD123"/>
    <mergeCell ref="BE123:BI123"/>
    <mergeCell ref="AZ125:BD125"/>
    <mergeCell ref="BE125:BI125"/>
    <mergeCell ref="BJ123:BU123"/>
    <mergeCell ref="C124:S124"/>
    <mergeCell ref="T124:AB124"/>
    <mergeCell ref="AC124:AG124"/>
    <mergeCell ref="C118:H118"/>
    <mergeCell ref="I118:AA118"/>
    <mergeCell ref="AB118:AH118"/>
    <mergeCell ref="AI118:AP118"/>
    <mergeCell ref="AQ118:AX118"/>
    <mergeCell ref="AY118:BV118"/>
    <mergeCell ref="C117:H117"/>
    <mergeCell ref="I117:AA117"/>
    <mergeCell ref="AB117:AD117"/>
    <mergeCell ref="AE117:AZ117"/>
    <mergeCell ref="BA117:BI117"/>
    <mergeCell ref="BJ117:BV117"/>
    <mergeCell ref="B116:J116"/>
    <mergeCell ref="K116:AF116"/>
    <mergeCell ref="AG116:AN116"/>
    <mergeCell ref="AO116:BD116"/>
    <mergeCell ref="BE116:BL116"/>
    <mergeCell ref="BM116:BV116"/>
    <mergeCell ref="C113:G113"/>
    <mergeCell ref="H113:AA113"/>
    <mergeCell ref="AB113:AH113"/>
    <mergeCell ref="AI113:AP113"/>
    <mergeCell ref="AQ113:BV113"/>
    <mergeCell ref="B115:BV115"/>
    <mergeCell ref="C112:G112"/>
    <mergeCell ref="H112:AA112"/>
    <mergeCell ref="AB112:AD112"/>
    <mergeCell ref="AE112:BA112"/>
    <mergeCell ref="BB112:BJ112"/>
    <mergeCell ref="BK112:BV112"/>
    <mergeCell ref="BA107:BD107"/>
    <mergeCell ref="BE107:BL107"/>
    <mergeCell ref="BM107:BV107"/>
    <mergeCell ref="B109:BU109"/>
    <mergeCell ref="C110:L110"/>
    <mergeCell ref="M110:BB110"/>
    <mergeCell ref="BC110:BP110"/>
    <mergeCell ref="BQ110:BV110"/>
    <mergeCell ref="C97:BV97"/>
    <mergeCell ref="C100:BU103"/>
    <mergeCell ref="B106:BV106"/>
    <mergeCell ref="B107:Q107"/>
    <mergeCell ref="R107:AA107"/>
    <mergeCell ref="AB107:AP107"/>
    <mergeCell ref="AQ107:AS107"/>
    <mergeCell ref="AU107:AY107"/>
    <mergeCell ref="C111:X111"/>
    <mergeCell ref="Y111:BV111"/>
    <mergeCell ref="AZ95:BD95"/>
    <mergeCell ref="BE95:BI95"/>
    <mergeCell ref="BJ95:BU95"/>
    <mergeCell ref="C96:S96"/>
    <mergeCell ref="T96:AB96"/>
    <mergeCell ref="AC96:AG96"/>
    <mergeCell ref="AH96:AL96"/>
    <mergeCell ref="AM96:AQ96"/>
    <mergeCell ref="AR96:AV96"/>
    <mergeCell ref="AZ96:BD96"/>
    <mergeCell ref="C95:S95"/>
    <mergeCell ref="T95:AB95"/>
    <mergeCell ref="AC95:AG95"/>
    <mergeCell ref="AH95:AL95"/>
    <mergeCell ref="AM95:AQ95"/>
    <mergeCell ref="AR95:AV95"/>
    <mergeCell ref="BE96:BI96"/>
    <mergeCell ref="BJ96:BU96"/>
    <mergeCell ref="C94:S94"/>
    <mergeCell ref="T94:AB94"/>
    <mergeCell ref="AC94:AG94"/>
    <mergeCell ref="AH94:AL94"/>
    <mergeCell ref="AM94:AQ94"/>
    <mergeCell ref="AR94:AV94"/>
    <mergeCell ref="AZ94:BD94"/>
    <mergeCell ref="BE94:BI94"/>
    <mergeCell ref="BJ94:BU94"/>
    <mergeCell ref="C93:S93"/>
    <mergeCell ref="T93:AB93"/>
    <mergeCell ref="AC93:AG93"/>
    <mergeCell ref="AH93:AL93"/>
    <mergeCell ref="AM93:AQ93"/>
    <mergeCell ref="AR93:AV93"/>
    <mergeCell ref="AZ93:BD93"/>
    <mergeCell ref="BE93:BI93"/>
    <mergeCell ref="BJ93:BU93"/>
    <mergeCell ref="AZ91:BD91"/>
    <mergeCell ref="BE91:BI91"/>
    <mergeCell ref="BJ91:BU91"/>
    <mergeCell ref="C92:S92"/>
    <mergeCell ref="T92:AB92"/>
    <mergeCell ref="AC92:AG92"/>
    <mergeCell ref="AH92:AL92"/>
    <mergeCell ref="AM92:AQ92"/>
    <mergeCell ref="AR92:AV92"/>
    <mergeCell ref="AZ92:BD92"/>
    <mergeCell ref="C91:S91"/>
    <mergeCell ref="T91:AB91"/>
    <mergeCell ref="AC91:AG91"/>
    <mergeCell ref="AH91:AL91"/>
    <mergeCell ref="AM91:AQ91"/>
    <mergeCell ref="AR91:AV91"/>
    <mergeCell ref="BE92:BI92"/>
    <mergeCell ref="BJ92:BU92"/>
    <mergeCell ref="C90:S90"/>
    <mergeCell ref="T90:AB90"/>
    <mergeCell ref="AC90:AG90"/>
    <mergeCell ref="AH90:AL90"/>
    <mergeCell ref="AM90:AQ90"/>
    <mergeCell ref="AR90:AV90"/>
    <mergeCell ref="AZ90:BD90"/>
    <mergeCell ref="BE90:BI90"/>
    <mergeCell ref="BJ90:BU90"/>
    <mergeCell ref="C89:S89"/>
    <mergeCell ref="T89:AB89"/>
    <mergeCell ref="AC89:AG89"/>
    <mergeCell ref="AH89:AL89"/>
    <mergeCell ref="AM89:AQ89"/>
    <mergeCell ref="AR89:AV89"/>
    <mergeCell ref="AZ89:BD89"/>
    <mergeCell ref="BE89:BI89"/>
    <mergeCell ref="BJ89:BU89"/>
    <mergeCell ref="AZ87:BD87"/>
    <mergeCell ref="BE87:BI87"/>
    <mergeCell ref="BJ87:BU87"/>
    <mergeCell ref="C88:S88"/>
    <mergeCell ref="T88:AB88"/>
    <mergeCell ref="AC88:AG88"/>
    <mergeCell ref="AH88:AL88"/>
    <mergeCell ref="AM88:AQ88"/>
    <mergeCell ref="AR88:AV88"/>
    <mergeCell ref="AZ88:BD88"/>
    <mergeCell ref="C87:S87"/>
    <mergeCell ref="T87:AB87"/>
    <mergeCell ref="AC87:AG87"/>
    <mergeCell ref="AH87:AL87"/>
    <mergeCell ref="AM87:AQ87"/>
    <mergeCell ref="AR87:AV87"/>
    <mergeCell ref="BE88:BI88"/>
    <mergeCell ref="BJ88:BU88"/>
    <mergeCell ref="C86:S86"/>
    <mergeCell ref="T86:AB86"/>
    <mergeCell ref="AC86:AG86"/>
    <mergeCell ref="AH86:AL86"/>
    <mergeCell ref="AM86:AQ86"/>
    <mergeCell ref="AR86:AV86"/>
    <mergeCell ref="AZ86:BD86"/>
    <mergeCell ref="BE86:BI86"/>
    <mergeCell ref="BJ86:BU86"/>
    <mergeCell ref="C85:S85"/>
    <mergeCell ref="T85:AB85"/>
    <mergeCell ref="AC85:AG85"/>
    <mergeCell ref="AH85:AL85"/>
    <mergeCell ref="AM85:AQ85"/>
    <mergeCell ref="AR85:AV85"/>
    <mergeCell ref="AZ85:BD85"/>
    <mergeCell ref="BE85:BI85"/>
    <mergeCell ref="BJ85:BU85"/>
    <mergeCell ref="AZ83:BD83"/>
    <mergeCell ref="BE83:BI83"/>
    <mergeCell ref="BJ83:BU83"/>
    <mergeCell ref="C84:S84"/>
    <mergeCell ref="T84:AB84"/>
    <mergeCell ref="AC84:AG84"/>
    <mergeCell ref="AH84:AL84"/>
    <mergeCell ref="AM84:AQ84"/>
    <mergeCell ref="AR84:AV84"/>
    <mergeCell ref="AZ84:BD84"/>
    <mergeCell ref="C83:S83"/>
    <mergeCell ref="T83:AB83"/>
    <mergeCell ref="AC83:AG83"/>
    <mergeCell ref="AH83:AL83"/>
    <mergeCell ref="AM83:AQ83"/>
    <mergeCell ref="AR83:AV83"/>
    <mergeCell ref="BE84:BI84"/>
    <mergeCell ref="BJ84:BU84"/>
    <mergeCell ref="C82:S82"/>
    <mergeCell ref="T82:AB82"/>
    <mergeCell ref="AC82:AG82"/>
    <mergeCell ref="AH82:AL82"/>
    <mergeCell ref="AM82:AQ82"/>
    <mergeCell ref="AR82:AV82"/>
    <mergeCell ref="AZ82:BD82"/>
    <mergeCell ref="BE82:BI82"/>
    <mergeCell ref="BJ82:BU82"/>
    <mergeCell ref="C81:S81"/>
    <mergeCell ref="T81:AB81"/>
    <mergeCell ref="AC81:AG81"/>
    <mergeCell ref="AH81:AL81"/>
    <mergeCell ref="AM81:AQ81"/>
    <mergeCell ref="AR81:AV81"/>
    <mergeCell ref="AZ81:BD81"/>
    <mergeCell ref="BE81:BI81"/>
    <mergeCell ref="BJ81:BU81"/>
    <mergeCell ref="AZ79:BD79"/>
    <mergeCell ref="BE79:BI79"/>
    <mergeCell ref="BJ79:BU79"/>
    <mergeCell ref="C80:S80"/>
    <mergeCell ref="T80:AB80"/>
    <mergeCell ref="AC80:AG80"/>
    <mergeCell ref="AH80:AL80"/>
    <mergeCell ref="AM80:AQ80"/>
    <mergeCell ref="AR80:AV80"/>
    <mergeCell ref="AZ80:BD80"/>
    <mergeCell ref="C79:S79"/>
    <mergeCell ref="T79:AB79"/>
    <mergeCell ref="AC79:AG79"/>
    <mergeCell ref="AH79:AL79"/>
    <mergeCell ref="AM79:AQ79"/>
    <mergeCell ref="AR79:AV79"/>
    <mergeCell ref="BE80:BI80"/>
    <mergeCell ref="BJ80:BU80"/>
    <mergeCell ref="C78:S78"/>
    <mergeCell ref="T78:AB78"/>
    <mergeCell ref="AC78:AG78"/>
    <mergeCell ref="AH78:AL78"/>
    <mergeCell ref="AM78:AQ78"/>
    <mergeCell ref="AR78:AV78"/>
    <mergeCell ref="AZ78:BD78"/>
    <mergeCell ref="BE78:BI78"/>
    <mergeCell ref="BJ78:BU78"/>
    <mergeCell ref="C77:S77"/>
    <mergeCell ref="T77:AB77"/>
    <mergeCell ref="AC77:AG77"/>
    <mergeCell ref="AH77:AL77"/>
    <mergeCell ref="AM77:AQ77"/>
    <mergeCell ref="AR77:AV77"/>
    <mergeCell ref="AZ77:BD77"/>
    <mergeCell ref="BE77:BI77"/>
    <mergeCell ref="BJ77:BU77"/>
    <mergeCell ref="AZ75:BD75"/>
    <mergeCell ref="BE75:BI75"/>
    <mergeCell ref="BJ75:BU75"/>
    <mergeCell ref="C76:S76"/>
    <mergeCell ref="T76:AB76"/>
    <mergeCell ref="AC76:AG76"/>
    <mergeCell ref="AH76:AL76"/>
    <mergeCell ref="AM76:AQ76"/>
    <mergeCell ref="AR76:AV76"/>
    <mergeCell ref="AZ76:BD76"/>
    <mergeCell ref="C75:S75"/>
    <mergeCell ref="T75:AB75"/>
    <mergeCell ref="AC75:AG75"/>
    <mergeCell ref="AH75:AL75"/>
    <mergeCell ref="AM75:AQ75"/>
    <mergeCell ref="AR75:AV75"/>
    <mergeCell ref="BE76:BI76"/>
    <mergeCell ref="BJ76:BU76"/>
    <mergeCell ref="BJ73:BU73"/>
    <mergeCell ref="C74:S74"/>
    <mergeCell ref="T74:AB74"/>
    <mergeCell ref="AC74:AG74"/>
    <mergeCell ref="AH74:AL74"/>
    <mergeCell ref="AM74:AQ74"/>
    <mergeCell ref="AR74:AV74"/>
    <mergeCell ref="AZ74:BD74"/>
    <mergeCell ref="BE74:BI74"/>
    <mergeCell ref="BJ74:BU74"/>
    <mergeCell ref="C73:S73"/>
    <mergeCell ref="T73:AB73"/>
    <mergeCell ref="AC73:AG73"/>
    <mergeCell ref="AH73:AL73"/>
    <mergeCell ref="AM73:AQ73"/>
    <mergeCell ref="AR73:AV73"/>
    <mergeCell ref="AH72:AL72"/>
    <mergeCell ref="AM72:AQ72"/>
    <mergeCell ref="AR72:AV72"/>
    <mergeCell ref="AZ72:BD72"/>
    <mergeCell ref="BE72:BI72"/>
    <mergeCell ref="BJ72:BU72"/>
    <mergeCell ref="C71:S71"/>
    <mergeCell ref="T71:AB71"/>
    <mergeCell ref="AC71:AG71"/>
    <mergeCell ref="AH71:AL71"/>
    <mergeCell ref="AM71:AQ71"/>
    <mergeCell ref="AR71:AV71"/>
    <mergeCell ref="B68:BW68"/>
    <mergeCell ref="C69:S70"/>
    <mergeCell ref="T69:AB70"/>
    <mergeCell ref="AC69:BI69"/>
    <mergeCell ref="BJ69:BU70"/>
    <mergeCell ref="AC70:AD70"/>
    <mergeCell ref="AE70:AG70"/>
    <mergeCell ref="AH70:AI70"/>
    <mergeCell ref="AJ70:AL70"/>
    <mergeCell ref="AM70:AN70"/>
    <mergeCell ref="AO70:AQ70"/>
    <mergeCell ref="AR70:AS70"/>
    <mergeCell ref="AT70:AV70"/>
    <mergeCell ref="AW70:AY96"/>
    <mergeCell ref="AZ70:BD70"/>
    <mergeCell ref="BE70:BI70"/>
    <mergeCell ref="AZ71:BD71"/>
    <mergeCell ref="BE71:BI71"/>
    <mergeCell ref="AZ73:BD73"/>
    <mergeCell ref="BE73:BI73"/>
    <mergeCell ref="BJ71:BU71"/>
    <mergeCell ref="C72:S72"/>
    <mergeCell ref="T72:AB72"/>
    <mergeCell ref="AC72:AG72"/>
    <mergeCell ref="C66:H66"/>
    <mergeCell ref="I66:AA66"/>
    <mergeCell ref="AB66:AH66"/>
    <mergeCell ref="AI66:AP66"/>
    <mergeCell ref="AQ66:AX66"/>
    <mergeCell ref="AY66:BV66"/>
    <mergeCell ref="C65:H65"/>
    <mergeCell ref="I65:AA65"/>
    <mergeCell ref="AB65:AD65"/>
    <mergeCell ref="AE65:AZ65"/>
    <mergeCell ref="BA65:BI65"/>
    <mergeCell ref="BJ65:BV65"/>
    <mergeCell ref="B64:J64"/>
    <mergeCell ref="K64:AF64"/>
    <mergeCell ref="AG64:AN64"/>
    <mergeCell ref="AO64:BD64"/>
    <mergeCell ref="BE64:BL64"/>
    <mergeCell ref="BM64:BV64"/>
    <mergeCell ref="C61:G61"/>
    <mergeCell ref="H61:AA61"/>
    <mergeCell ref="AB61:AH61"/>
    <mergeCell ref="AI61:AP61"/>
    <mergeCell ref="AQ61:BV61"/>
    <mergeCell ref="B63:BV63"/>
    <mergeCell ref="C60:G60"/>
    <mergeCell ref="H60:AA60"/>
    <mergeCell ref="AB60:AD60"/>
    <mergeCell ref="AE60:BA60"/>
    <mergeCell ref="BB60:BI60"/>
    <mergeCell ref="BJ60:BV60"/>
    <mergeCell ref="BA55:BD55"/>
    <mergeCell ref="BE55:BL55"/>
    <mergeCell ref="BM55:BV55"/>
    <mergeCell ref="B57:BU57"/>
    <mergeCell ref="C58:L58"/>
    <mergeCell ref="M58:BB58"/>
    <mergeCell ref="BC58:BP58"/>
    <mergeCell ref="BQ58:BV58"/>
    <mergeCell ref="C46:BV46"/>
    <mergeCell ref="C49:BU52"/>
    <mergeCell ref="B54:BV54"/>
    <mergeCell ref="B55:Q55"/>
    <mergeCell ref="R55:AA55"/>
    <mergeCell ref="AB55:AP55"/>
    <mergeCell ref="AQ55:AS55"/>
    <mergeCell ref="AU55:AY55"/>
    <mergeCell ref="C59:X59"/>
    <mergeCell ref="Y59:BV59"/>
    <mergeCell ref="AZ44:BD44"/>
    <mergeCell ref="BE44:BI44"/>
    <mergeCell ref="BJ44:BU44"/>
    <mergeCell ref="C45:S45"/>
    <mergeCell ref="T45:AB45"/>
    <mergeCell ref="AC45:AG45"/>
    <mergeCell ref="AH45:AL45"/>
    <mergeCell ref="AM45:AQ45"/>
    <mergeCell ref="AR45:AV45"/>
    <mergeCell ref="AZ45:BD45"/>
    <mergeCell ref="C44:S44"/>
    <mergeCell ref="T44:AB44"/>
    <mergeCell ref="AC44:AG44"/>
    <mergeCell ref="AH44:AL44"/>
    <mergeCell ref="AM44:AQ44"/>
    <mergeCell ref="AR44:AV44"/>
    <mergeCell ref="BE45:BI45"/>
    <mergeCell ref="BJ45:BU45"/>
    <mergeCell ref="C43:S43"/>
    <mergeCell ref="T43:AB43"/>
    <mergeCell ref="AC43:AG43"/>
    <mergeCell ref="AH43:AL43"/>
    <mergeCell ref="AM43:AQ43"/>
    <mergeCell ref="AR43:AV43"/>
    <mergeCell ref="AZ43:BD43"/>
    <mergeCell ref="BE43:BI43"/>
    <mergeCell ref="BJ43:BU43"/>
    <mergeCell ref="C42:S42"/>
    <mergeCell ref="T42:AB42"/>
    <mergeCell ref="AC42:AG42"/>
    <mergeCell ref="AH42:AL42"/>
    <mergeCell ref="AM42:AQ42"/>
    <mergeCell ref="AR42:AV42"/>
    <mergeCell ref="AZ42:BD42"/>
    <mergeCell ref="BE42:BI42"/>
    <mergeCell ref="BJ42:BU42"/>
    <mergeCell ref="AZ40:BD40"/>
    <mergeCell ref="BE40:BI40"/>
    <mergeCell ref="BJ40:BU40"/>
    <mergeCell ref="C41:S41"/>
    <mergeCell ref="T41:AB41"/>
    <mergeCell ref="AC41:AG41"/>
    <mergeCell ref="AH41:AL41"/>
    <mergeCell ref="AM41:AQ41"/>
    <mergeCell ref="AR41:AV41"/>
    <mergeCell ref="AZ41:BD41"/>
    <mergeCell ref="C40:S40"/>
    <mergeCell ref="T40:AB40"/>
    <mergeCell ref="AC40:AG40"/>
    <mergeCell ref="AH40:AL40"/>
    <mergeCell ref="AM40:AQ40"/>
    <mergeCell ref="AR40:AV40"/>
    <mergeCell ref="BE41:BI41"/>
    <mergeCell ref="BJ41:BU41"/>
    <mergeCell ref="C39:S39"/>
    <mergeCell ref="T39:AB39"/>
    <mergeCell ref="AC39:AG39"/>
    <mergeCell ref="AH39:AL39"/>
    <mergeCell ref="AM39:AQ39"/>
    <mergeCell ref="AR39:AV39"/>
    <mergeCell ref="AZ39:BD39"/>
    <mergeCell ref="BE39:BI39"/>
    <mergeCell ref="BJ39:BU39"/>
    <mergeCell ref="C38:S38"/>
    <mergeCell ref="T38:AB38"/>
    <mergeCell ref="AC38:AG38"/>
    <mergeCell ref="AH38:AL38"/>
    <mergeCell ref="AM38:AQ38"/>
    <mergeCell ref="AR38:AV38"/>
    <mergeCell ref="AZ38:BD38"/>
    <mergeCell ref="BE38:BI38"/>
    <mergeCell ref="BJ38:BU38"/>
    <mergeCell ref="AZ36:BD36"/>
    <mergeCell ref="BE36:BI36"/>
    <mergeCell ref="BJ36:BU36"/>
    <mergeCell ref="C37:S37"/>
    <mergeCell ref="T37:AB37"/>
    <mergeCell ref="AC37:AG37"/>
    <mergeCell ref="AH37:AL37"/>
    <mergeCell ref="AM37:AQ37"/>
    <mergeCell ref="AR37:AV37"/>
    <mergeCell ref="AZ37:BD37"/>
    <mergeCell ref="C36:S36"/>
    <mergeCell ref="T36:AB36"/>
    <mergeCell ref="AC36:AG36"/>
    <mergeCell ref="AH36:AL36"/>
    <mergeCell ref="AM36:AQ36"/>
    <mergeCell ref="AR36:AV36"/>
    <mergeCell ref="BE37:BI37"/>
    <mergeCell ref="BJ37:BU37"/>
    <mergeCell ref="C35:S35"/>
    <mergeCell ref="T35:AB35"/>
    <mergeCell ref="AC35:AG35"/>
    <mergeCell ref="AH35:AL35"/>
    <mergeCell ref="AM35:AQ35"/>
    <mergeCell ref="AR35:AV35"/>
    <mergeCell ref="AZ35:BD35"/>
    <mergeCell ref="BE35:BI35"/>
    <mergeCell ref="BJ35:BU35"/>
    <mergeCell ref="C34:S34"/>
    <mergeCell ref="T34:AB34"/>
    <mergeCell ref="AC34:AG34"/>
    <mergeCell ref="AH34:AL34"/>
    <mergeCell ref="AM34:AQ34"/>
    <mergeCell ref="AR34:AV34"/>
    <mergeCell ref="AZ34:BD34"/>
    <mergeCell ref="BE34:BI34"/>
    <mergeCell ref="BJ34:BU34"/>
    <mergeCell ref="AZ32:BD32"/>
    <mergeCell ref="BE32:BI32"/>
    <mergeCell ref="BJ32:BU32"/>
    <mergeCell ref="C33:S33"/>
    <mergeCell ref="T33:AB33"/>
    <mergeCell ref="AC33:AG33"/>
    <mergeCell ref="AH33:AL33"/>
    <mergeCell ref="AM33:AQ33"/>
    <mergeCell ref="AR33:AV33"/>
    <mergeCell ref="AZ33:BD33"/>
    <mergeCell ref="C32:S32"/>
    <mergeCell ref="T32:AB32"/>
    <mergeCell ref="AC32:AG32"/>
    <mergeCell ref="AH32:AL32"/>
    <mergeCell ref="AM32:AQ32"/>
    <mergeCell ref="AR32:AV32"/>
    <mergeCell ref="BE33:BI33"/>
    <mergeCell ref="BJ33:BU33"/>
    <mergeCell ref="C31:S31"/>
    <mergeCell ref="T31:AB31"/>
    <mergeCell ref="AC31:AG31"/>
    <mergeCell ref="AH31:AL31"/>
    <mergeCell ref="AM31:AQ31"/>
    <mergeCell ref="AR31:AV31"/>
    <mergeCell ref="AZ31:BD31"/>
    <mergeCell ref="BE31:BI31"/>
    <mergeCell ref="BJ31:BU31"/>
    <mergeCell ref="C30:S30"/>
    <mergeCell ref="T30:AB30"/>
    <mergeCell ref="AC30:AG30"/>
    <mergeCell ref="AH30:AL30"/>
    <mergeCell ref="AM30:AQ30"/>
    <mergeCell ref="AR30:AV30"/>
    <mergeCell ref="AZ30:BD30"/>
    <mergeCell ref="BE30:BI30"/>
    <mergeCell ref="BJ30:BU30"/>
    <mergeCell ref="AZ28:BD28"/>
    <mergeCell ref="BE28:BI28"/>
    <mergeCell ref="BJ28:BU28"/>
    <mergeCell ref="C29:S29"/>
    <mergeCell ref="T29:AB29"/>
    <mergeCell ref="AC29:AG29"/>
    <mergeCell ref="AH29:AL29"/>
    <mergeCell ref="AM29:AQ29"/>
    <mergeCell ref="AR29:AV29"/>
    <mergeCell ref="AZ29:BD29"/>
    <mergeCell ref="C28:S28"/>
    <mergeCell ref="T28:AB28"/>
    <mergeCell ref="AC28:AG28"/>
    <mergeCell ref="AH28:AL28"/>
    <mergeCell ref="AM28:AQ28"/>
    <mergeCell ref="AR28:AV28"/>
    <mergeCell ref="BE29:BI29"/>
    <mergeCell ref="BJ29:BU29"/>
    <mergeCell ref="C27:S27"/>
    <mergeCell ref="T27:AB27"/>
    <mergeCell ref="AC27:AG27"/>
    <mergeCell ref="AH27:AL27"/>
    <mergeCell ref="AM27:AQ27"/>
    <mergeCell ref="AR27:AV27"/>
    <mergeCell ref="AZ27:BD27"/>
    <mergeCell ref="BE27:BI27"/>
    <mergeCell ref="BJ27:BU27"/>
    <mergeCell ref="C26:S26"/>
    <mergeCell ref="T26:AB26"/>
    <mergeCell ref="AC26:AG26"/>
    <mergeCell ref="AH26:AL26"/>
    <mergeCell ref="AM26:AQ26"/>
    <mergeCell ref="AR26:AV26"/>
    <mergeCell ref="AZ26:BD26"/>
    <mergeCell ref="BE26:BI26"/>
    <mergeCell ref="BJ26:BU26"/>
    <mergeCell ref="AZ24:BD24"/>
    <mergeCell ref="BE24:BI24"/>
    <mergeCell ref="BJ24:BU24"/>
    <mergeCell ref="C25:S25"/>
    <mergeCell ref="T25:AB25"/>
    <mergeCell ref="AC25:AG25"/>
    <mergeCell ref="AH25:AL25"/>
    <mergeCell ref="AM25:AQ25"/>
    <mergeCell ref="AR25:AV25"/>
    <mergeCell ref="AZ25:BD25"/>
    <mergeCell ref="C24:S24"/>
    <mergeCell ref="T24:AB24"/>
    <mergeCell ref="AC24:AG24"/>
    <mergeCell ref="AH24:AL24"/>
    <mergeCell ref="AM24:AQ24"/>
    <mergeCell ref="AR24:AV24"/>
    <mergeCell ref="BE25:BI25"/>
    <mergeCell ref="BJ25:BU25"/>
    <mergeCell ref="BJ22:BU22"/>
    <mergeCell ref="C23:S23"/>
    <mergeCell ref="T23:AB23"/>
    <mergeCell ref="AC23:AG23"/>
    <mergeCell ref="AH23:AL23"/>
    <mergeCell ref="AM23:AQ23"/>
    <mergeCell ref="AR23:AV23"/>
    <mergeCell ref="AZ23:BD23"/>
    <mergeCell ref="BE23:BI23"/>
    <mergeCell ref="BJ23:BU23"/>
    <mergeCell ref="C22:S22"/>
    <mergeCell ref="T22:AB22"/>
    <mergeCell ref="AC22:AG22"/>
    <mergeCell ref="AH22:AL22"/>
    <mergeCell ref="AM22:AQ22"/>
    <mergeCell ref="AR22:AV22"/>
    <mergeCell ref="AH21:AL21"/>
    <mergeCell ref="AM21:AQ21"/>
    <mergeCell ref="AR21:AV21"/>
    <mergeCell ref="AZ21:BD21"/>
    <mergeCell ref="BE21:BI21"/>
    <mergeCell ref="BJ21:BU21"/>
    <mergeCell ref="C20:S20"/>
    <mergeCell ref="T20:AB20"/>
    <mergeCell ref="AC20:AG20"/>
    <mergeCell ref="AH20:AL20"/>
    <mergeCell ref="AM20:AQ20"/>
    <mergeCell ref="AR20:AV20"/>
    <mergeCell ref="B17:BW17"/>
    <mergeCell ref="C18:S19"/>
    <mergeCell ref="T18:AB19"/>
    <mergeCell ref="AC18:BI18"/>
    <mergeCell ref="BJ18:BU19"/>
    <mergeCell ref="AC19:AD19"/>
    <mergeCell ref="AE19:AG19"/>
    <mergeCell ref="AH19:AI19"/>
    <mergeCell ref="AJ19:AL19"/>
    <mergeCell ref="AM19:AN19"/>
    <mergeCell ref="AO19:AQ19"/>
    <mergeCell ref="AR19:AS19"/>
    <mergeCell ref="AT19:AV19"/>
    <mergeCell ref="AW19:AY45"/>
    <mergeCell ref="AZ19:BD19"/>
    <mergeCell ref="BE19:BI19"/>
    <mergeCell ref="AZ20:BD20"/>
    <mergeCell ref="BE20:BI20"/>
    <mergeCell ref="AZ22:BD22"/>
    <mergeCell ref="BE22:BI22"/>
    <mergeCell ref="BJ20:BU20"/>
    <mergeCell ref="C21:S21"/>
    <mergeCell ref="T21:AB21"/>
    <mergeCell ref="AC21:AG21"/>
    <mergeCell ref="C15:H15"/>
    <mergeCell ref="I15:AA15"/>
    <mergeCell ref="AB15:AH15"/>
    <mergeCell ref="AI15:AP15"/>
    <mergeCell ref="AQ15:AX15"/>
    <mergeCell ref="AY15:BV15"/>
    <mergeCell ref="C14:H14"/>
    <mergeCell ref="I14:AA14"/>
    <mergeCell ref="AB14:AD14"/>
    <mergeCell ref="AE14:AZ14"/>
    <mergeCell ref="BA14:BI14"/>
    <mergeCell ref="BJ14:BV14"/>
    <mergeCell ref="B13:J13"/>
    <mergeCell ref="K13:AF13"/>
    <mergeCell ref="AG13:AN13"/>
    <mergeCell ref="AO13:BD13"/>
    <mergeCell ref="BE13:BL13"/>
    <mergeCell ref="BM13:BV13"/>
    <mergeCell ref="C10:G10"/>
    <mergeCell ref="H10:AA10"/>
    <mergeCell ref="AB10:AH10"/>
    <mergeCell ref="AI10:AP10"/>
    <mergeCell ref="AQ10:BV10"/>
    <mergeCell ref="B12:BV12"/>
    <mergeCell ref="C8:X8"/>
    <mergeCell ref="Y8:BV8"/>
    <mergeCell ref="C9:G9"/>
    <mergeCell ref="H9:AA9"/>
    <mergeCell ref="AB9:AD9"/>
    <mergeCell ref="AE9:BA9"/>
    <mergeCell ref="BB9:BI9"/>
    <mergeCell ref="BJ9:BV9"/>
    <mergeCell ref="BE4:BL4"/>
    <mergeCell ref="BM4:BV4"/>
    <mergeCell ref="B6:BU6"/>
    <mergeCell ref="C7:L7"/>
    <mergeCell ref="M7:BB7"/>
    <mergeCell ref="BC7:BP7"/>
    <mergeCell ref="BQ7:BV7"/>
    <mergeCell ref="B3:BV3"/>
    <mergeCell ref="B4:Q4"/>
    <mergeCell ref="R4:AA4"/>
    <mergeCell ref="AB4:AP4"/>
    <mergeCell ref="AQ4:AS4"/>
    <mergeCell ref="AU4:AY4"/>
    <mergeCell ref="BA4:BD4"/>
    <mergeCell ref="B1:AP2"/>
    <mergeCell ref="AQ1:AV2"/>
    <mergeCell ref="AW1:BH2"/>
    <mergeCell ref="BI1:BV2"/>
  </mergeCells>
  <dataValidations count="9">
    <dataValidation type="list" allowBlank="1" showInputMessage="1" showErrorMessage="1" sqref="AC19:AD19 AH19:AI19 AM19:AN19 AR19:AS19 AC70:AD70 AH70:AI70 AM70:AN70 AR70:AS70 AC122:AD122 AH122:AI122 AM122:AN122 AR122:AS122" xr:uid="{58EE4AB6-395A-45F4-A404-C3BC21F44F21}">
      <formula1>"Jan, Feb, Mar, Apr, May, Jun, Jul, Aug, Sep, Oct, Nov, Dec"</formula1>
    </dataValidation>
    <dataValidation type="list" allowBlank="1" showInputMessage="1" showErrorMessage="1" sqref="T41:AB41 T92:AB92 T144:AB144" xr:uid="{7A0670C3-8E45-48A1-ADF8-B2D801D9F910}">
      <formula1>"ASTM D2007, ASTM D7419"</formula1>
    </dataValidation>
    <dataValidation type="list" allowBlank="1" showInputMessage="1" showErrorMessage="1" sqref="T23:AB23 T74:AB74 T126:AB126" xr:uid="{62625D40-21CD-436C-9E39-88EF9BC84583}">
      <formula1>"ASTM D287, ASTM D4052"</formula1>
    </dataValidation>
    <dataValidation type="list" allowBlank="1" showInputMessage="1" showErrorMessage="1" sqref="T38:AB38 T89:AB89 T141:AB141" xr:uid="{8F6685C3-D1EA-4932-8329-DC92C982FB03}">
      <formula1>"ASTM D3228,ASTM D5762"</formula1>
    </dataValidation>
    <dataValidation type="list" allowBlank="1" showInputMessage="1" showErrorMessage="1" sqref="T26:AB26 T77:AB77 T129:AB129" xr:uid="{ECB4F150-9CCE-4768-B05F-90E7800A9994}">
      <formula1>"ASTM D97, ASTM D5950"</formula1>
    </dataValidation>
    <dataValidation showInputMessage="1" showErrorMessage="1" sqref="BB9:BI9 BB112 BB60:BI60 BA14 BA65 BA117" xr:uid="{99C603CB-13DC-404A-AD18-48E50A55E5C5}"/>
    <dataValidation type="list" allowBlank="1" showInputMessage="1" showErrorMessage="1" sqref="H113:AA113 H10:AA10 H61:AA61" xr:uid="{A49AEA76-CBDE-4061-876E-ED45E4557B76}">
      <formula1>COUNTRY</formula1>
    </dataValidation>
    <dataValidation type="list" allowBlank="1" showInputMessage="1" showErrorMessage="1" sqref="T44:AB44 T95:AB95 T147:AB147" xr:uid="{E6B00E40-566F-4A34-9A17-BBB1F8CA6303}">
      <formula1>"ASTM D1552, ASTM D2622"</formula1>
    </dataValidation>
    <dataValidation type="list" allowBlank="1" showInputMessage="1" showErrorMessage="1" sqref="T45:AB45 T42:AB43 T39:AB40 T30:AB32 T34:AB37 T96:AB96 T93:AB94 T90:AB91 T81:AB83 T85:AB88 T148:AB148 T145:AB146 T142:AB143 T133:AB135 T137:AB140" xr:uid="{C6731126-313A-4064-8D2A-8D3A5CCF45F1}">
      <formula1>"ASTM D4951, ASTM D5185"</formula1>
    </dataValidation>
  </dataValidations>
  <pageMargins left="0.2" right="0.2" top="0.5" bottom="0.5" header="0" footer="0"/>
  <pageSetup scale="78" fitToHeight="0" orientation="portrait" r:id="rId1"/>
  <headerFooter>
    <oddFooter>&amp;L23-June-2026&amp;CCONFIDENTIAL between Presenters, Review Committee, and Performance Review Institute (PRI).
Contact us at QPLadmin@p-r-i.org or call us at +1 (724) 772-8647&amp;R&amp;P of &amp;N</oddFooter>
  </headerFooter>
  <rowBreaks count="2" manualBreakCount="2">
    <brk id="53" max="74" man="1"/>
    <brk id="105" max="74" man="1"/>
  </rowBreaks>
  <drawing r:id="rId2"/>
  <extLst>
    <ext xmlns:x14="http://schemas.microsoft.com/office/spreadsheetml/2009/9/main" uri="{78C0D931-6437-407d-A8EE-F0AAD7539E65}">
      <x14:conditionalFormattings>
        <x14:conditionalFormatting xmlns:xm="http://schemas.microsoft.com/office/excel/2006/main">
          <x14:cfRule type="expression" priority="11" id="{80AD85B8-3AFD-4338-85C8-4CE0AADE19E7}">
            <xm:f>OR('GL Form 1'!$AM$25="No", ISBLANK('GL Form 1'!$AM$25))</xm:f>
            <x14:dxf>
              <font>
                <color theme="0"/>
              </font>
              <fill>
                <patternFill>
                  <bgColor theme="0"/>
                </patternFill>
              </fill>
              <border>
                <left style="thin">
                  <color theme="0"/>
                </left>
                <right style="thin">
                  <color theme="0"/>
                </right>
                <top style="thin">
                  <color theme="0"/>
                </top>
                <bottom style="thin">
                  <color theme="0"/>
                </bottom>
                <vertical/>
                <horizontal/>
              </border>
            </x14:dxf>
          </x14:cfRule>
          <xm:sqref>A6:XFD53</xm:sqref>
        </x14:conditionalFormatting>
        <x14:conditionalFormatting xmlns:xm="http://schemas.microsoft.com/office/excel/2006/main">
          <x14:cfRule type="expression" priority="10" id="{CF3E225C-596E-4E81-80B0-989D1E1E64A2}">
            <xm:f>OR('GL Form 1'!$AM$26="No", ISBLANK('GL Form 1'!$AM$26))</xm:f>
            <x14:dxf>
              <font>
                <color theme="0"/>
              </font>
              <fill>
                <patternFill>
                  <bgColor theme="0"/>
                </patternFill>
              </fill>
              <border>
                <left style="thin">
                  <color theme="0"/>
                </left>
                <right style="thin">
                  <color theme="0"/>
                </right>
                <top style="thin">
                  <color theme="0"/>
                </top>
                <bottom style="thin">
                  <color theme="0"/>
                </bottom>
                <vertical/>
                <horizontal/>
              </border>
            </x14:dxf>
          </x14:cfRule>
          <xm:sqref>A54:XFD104</xm:sqref>
        </x14:conditionalFormatting>
        <x14:conditionalFormatting xmlns:xm="http://schemas.microsoft.com/office/excel/2006/main">
          <x14:cfRule type="expression" priority="9" id="{3B6ECB69-E94E-4212-A504-8BBF969965BE}">
            <xm:f>OR('GL Form 1'!$AM$27="No", ISBLANK('GL Form 1'!$AM$27))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A106:XFD155</xm:sqref>
        </x14:conditionalFormatting>
        <x14:conditionalFormatting xmlns:xm="http://schemas.microsoft.com/office/excel/2006/main">
          <x14:cfRule type="expression" priority="1" id="{F71E76FD-C9C6-4A3E-96F4-D1854804CAF2}">
            <xm:f>ISBLANK('GL Form 0'!$AQ$5:$AZ$5)</xm:f>
            <x14:dxf>
              <font>
                <color theme="0"/>
              </font>
            </x14:dxf>
          </x14:cfRule>
          <xm:sqref>R107:AA107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6C5CC96-F646-4B65-B977-DC4E9D32D2B1}">
          <x14:formula1>
            <xm:f>'Dropdown Lists'!$C$2:$C$9</xm:f>
          </x14:formula1>
          <xm:sqref>BP113:BR113 BP60:BR61 BP9:BR10</xm:sqref>
        </x14:dataValidation>
        <x14:dataValidation type="list" allowBlank="1" showInputMessage="1" showErrorMessage="1" xr:uid="{76AA8A00-6E9B-41DE-BA4A-240572812033}">
          <x14:formula1>
            <xm:f>'Dropdown Lists'!$C$10:$C$22</xm:f>
          </x14:formula1>
          <xm:sqref>BT113:BV113 BT60:BV61 BT9:BV10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26</vt:i4>
      </vt:variant>
    </vt:vector>
  </HeadingPairs>
  <TitlesOfParts>
    <vt:vector size="37" baseType="lpstr">
      <vt:lpstr>Instructions</vt:lpstr>
      <vt:lpstr>GL Form 0</vt:lpstr>
      <vt:lpstr>GL Form 1</vt:lpstr>
      <vt:lpstr>GL Form 2</vt:lpstr>
      <vt:lpstr>GL Form 2a</vt:lpstr>
      <vt:lpstr>GL Form 3</vt:lpstr>
      <vt:lpstr>GL Form 3a</vt:lpstr>
      <vt:lpstr>GL Form 3b</vt:lpstr>
      <vt:lpstr>GL Form 4</vt:lpstr>
      <vt:lpstr>Revision History</vt:lpstr>
      <vt:lpstr>Dropdown Lists</vt:lpstr>
      <vt:lpstr>Additives</vt:lpstr>
      <vt:lpstr>CompanyCodes</vt:lpstr>
      <vt:lpstr>COUNTRY</vt:lpstr>
      <vt:lpstr>J306G</vt:lpstr>
      <vt:lpstr>J306W</vt:lpstr>
      <vt:lpstr>L37Testing</vt:lpstr>
      <vt:lpstr>LabName</vt:lpstr>
      <vt:lpstr>LabNames</vt:lpstr>
      <vt:lpstr>Labs</vt:lpstr>
      <vt:lpstr>'GL Form 0'!Print_Area</vt:lpstr>
      <vt:lpstr>'GL Form 1'!Print_Area</vt:lpstr>
      <vt:lpstr>'GL Form 2'!Print_Area</vt:lpstr>
      <vt:lpstr>'GL Form 2a'!Print_Area</vt:lpstr>
      <vt:lpstr>'GL Form 3'!Print_Area</vt:lpstr>
      <vt:lpstr>'GL Form 3a'!Print_Area</vt:lpstr>
      <vt:lpstr>'GL Form 3b'!Print_Area</vt:lpstr>
      <vt:lpstr>'GL Form 4'!Print_Area</vt:lpstr>
      <vt:lpstr>'GL Form 0'!Print_Titles</vt:lpstr>
      <vt:lpstr>'GL Form 1'!Print_Titles</vt:lpstr>
      <vt:lpstr>'GL Form 2'!Print_Titles</vt:lpstr>
      <vt:lpstr>'GL Form 2a'!Print_Titles</vt:lpstr>
      <vt:lpstr>'GL Form 3'!Print_Titles</vt:lpstr>
      <vt:lpstr>'GL Form 3a'!Print_Titles</vt:lpstr>
      <vt:lpstr>'GL Form 3b'!Print_Titles</vt:lpstr>
      <vt:lpstr>'GL Form 4'!Print_Titles</vt:lpstr>
      <vt:lpstr>SAEJ306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Muransky, Troy</dc:creator>
  <cp:lastModifiedBy>Wendy Grubbs</cp:lastModifiedBy>
  <cp:lastPrinted>2026-06-23T19:03:18Z</cp:lastPrinted>
  <dcterms:created xsi:type="dcterms:W3CDTF">2021-10-19T14:02:55Z</dcterms:created>
  <dcterms:modified xsi:type="dcterms:W3CDTF">2026-06-23T19:09:07Z</dcterms:modified>
</cp:coreProperties>
</file>